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>
    <definedName name="_xlnm.Print_Area" localSheetId="0">'Sheet1'!$A$1:$O$315</definedName>
  </definedNames>
  <calcPr fullCalcOnLoad="1"/>
</workbook>
</file>

<file path=xl/sharedStrings.xml><?xml version="1.0" encoding="utf-8"?>
<sst xmlns="http://schemas.openxmlformats.org/spreadsheetml/2006/main" count="428" uniqueCount="239">
  <si>
    <t>แบบประเมินผลการปฏิบัติราชการ</t>
  </si>
  <si>
    <t>สำหรับบุคลากรสายวิชาการ</t>
  </si>
  <si>
    <t>ของ มหาวิทยาลัยราชภัฏเชียงใหม่</t>
  </si>
  <si>
    <t>ก.บ.ม. ให้ความเห็นชอบในการประชุมครั้งที่ 7/2561 เมื่อวันที่ 3 กรกฎาคม 2561</t>
  </si>
  <si>
    <t>สภามหาวิทยาลัยอนุมัติในการประชุมครั้งที่ 12/2561 เมื่อวันที่ 24 กรกฎาคม 2561</t>
  </si>
  <si>
    <t>ส่วนประกอบของการประเมิน</t>
  </si>
  <si>
    <t>ส่วนที่ 1 : การประเมินผลสัมฤทธิ์ของงาน   (คะแนนเต็ม 70 คะแนน)</t>
  </si>
  <si>
    <t>โดยหัวหน้าภาควิชา หรือคณบดี (แล้วแต่กรณี)</t>
  </si>
  <si>
    <t xml:space="preserve">ส่วนที่ 2 : การประเมินพฤติกรรมการปฏิบัติราชการโดยหัวหน้าภาควิชา หรือคณบดี (แล้วแต่กรณี)   </t>
  </si>
  <si>
    <t>(คะแนนเต็ม 15 คะแนน)</t>
  </si>
  <si>
    <t>ส่วนที่ 3 : การประเมินพฤติกรรมการปฏิบัติราชการโดยคณบดี (คะแนนเต็ม 15 คะแนน)</t>
  </si>
  <si>
    <t>ส่วนที่ 5 : การรับทราบผลการประเมินผลการปฏิบัติราชการ</t>
  </si>
  <si>
    <t>หมายเหตุ</t>
  </si>
  <si>
    <t>ให้รับการประเมินตามแบบ ป.01 และแบบ ป.03</t>
  </si>
  <si>
    <t>ให้ผู้รับการประเมินทราบเป็นรายบุคคล ในส่วนที่ 5 จากนั้นจึงส่งผลการประเมินตามแบบ ป.04</t>
  </si>
  <si>
    <t>ถึงมหาวิทยาลัยเพื่อดำเนินการตามขั้นตอนต่อไป</t>
  </si>
  <si>
    <t xml:space="preserve">แบบประเมินผลการปฏิบัติราชการ สำหรับบุคลากรสายวิชาการ </t>
  </si>
  <si>
    <t>ประจำปีงบประมาณ พ.ศ. ..................</t>
  </si>
  <si>
    <t xml:space="preserve">      </t>
  </si>
  <si>
    <t xml:space="preserve">    </t>
  </si>
  <si>
    <t>ชื่อ-สกุล (นาย/นาง/นางสาว/อื่น ๆ) ..............................................................................................................................</t>
  </si>
  <si>
    <t>ตำแหน่ง</t>
  </si>
  <si>
    <t>ประเภทบุคลากร</t>
  </si>
  <si>
    <t>ส่วนที่ 1  การประเมินผลสัมฤทธิ์ของงาน</t>
  </si>
  <si>
    <t xml:space="preserve"> ก. การบันทึกภาระงานโดยผู้รับการประเมิน</t>
  </si>
  <si>
    <t xml:space="preserve">  ที่</t>
  </si>
  <si>
    <t>ภาระงานและงานที่ได้รับมอบหมาย</t>
  </si>
  <si>
    <t>จำนวน</t>
  </si>
  <si>
    <t>ภาระงานสอน ภาคการศึกษา ที่ ........./............</t>
  </si>
  <si>
    <t xml:space="preserve">          งานสอนแบบบรรยาย</t>
  </si>
  <si>
    <t>5.1) ระดับปริญญาตรี</t>
  </si>
  <si>
    <t>5.2) ระดับบัณฑิตศึกษา</t>
  </si>
  <si>
    <t>5.2.1) ระดับปริญญาโท</t>
  </si>
  <si>
    <t>(2) อาจารย์ที่ปรึกษาวิทยานิพนธ์</t>
  </si>
  <si>
    <t>5.2.2) ระดับปริญญาเอก</t>
  </si>
  <si>
    <t>อาจารย์ที่ปรึกษาวิทยานิพนธ์</t>
  </si>
  <si>
    <t>1.2 งานพัฒนานักศึกษา (เฉพาะภาคปกติ)</t>
  </si>
  <si>
    <t>1.3 งานวิชาการ</t>
  </si>
  <si>
    <t>ภาระงานวิจัยและงานวิชาการอื่น</t>
  </si>
  <si>
    <t>2.1 งานวิจัยที่ได้รับทุนวิจัยและทำสัญญา</t>
  </si>
  <si>
    <t>2.3 ผลงานวิจัยได้รับการเผยแพร่ในลักษณะต่าง ๆ</t>
  </si>
  <si>
    <t>ภาระงานบริการวิชาการ</t>
  </si>
  <si>
    <t>ภาระงานทำนุบำรุงศิลปวัฒนธรรม</t>
  </si>
  <si>
    <t>ภาระงานอื่น ๆ ตามที่ได้รับมอบหมาย</t>
  </si>
  <si>
    <t>ข้าพเจ้าขอรับรองว่า ภาระงานและงานที่ได้รับมอบหมายข้างต้นเป็นผลการปฏิบัติราชการที่ดำเนินการจริง</t>
  </si>
  <si>
    <t>และตรวจสอบถูกต้องแล้ว</t>
  </si>
  <si>
    <t>ลงชื่อ..................................................ผู้รับการประเมิน</t>
  </si>
  <si>
    <r>
      <t xml:space="preserve">ข. การรับรองผลการปฏิบัติราชการและประเมินเพื่อให้คะแนนโดยผู้ประเมิน </t>
    </r>
    <r>
      <rPr>
        <b/>
        <sz val="16"/>
        <color indexed="8"/>
        <rFont val="TH SarabunPSK"/>
        <family val="2"/>
      </rPr>
      <t>(คะแนนเต็ม 70 คะแนน)</t>
    </r>
  </si>
  <si>
    <t>ผลสัมฤทธิ์ของงาน</t>
  </si>
  <si>
    <t>คะแนนที่ได้</t>
  </si>
  <si>
    <t xml:space="preserve">1. ภาระงานสอน </t>
  </si>
  <si>
    <t>2. ภาระงานวิจัยและงานวิชาการอื่น</t>
  </si>
  <si>
    <t>3. ภาระงานบริการวิชาการ</t>
  </si>
  <si>
    <t>4. ภาระงานทำนุบำรุงศิลปวัฒนธรรม</t>
  </si>
  <si>
    <t>5. ภาระงานอื่น ๆ ตามที่ได้รับมอบหมาย</t>
  </si>
  <si>
    <t>รวม</t>
  </si>
  <si>
    <t>ลงชื่อ..................................................ผู้ประเมิน</t>
  </si>
  <si>
    <t>ส่วนที่ 2  การประเมินพฤติกรรมการปฏิบัติราชการ โดยหัวหน้าภาควิชา หรือคณบดี (แล้วแต่กรณี)</t>
  </si>
  <si>
    <t>ก. การประเมินสมรรถนะบุคลากร</t>
  </si>
  <si>
    <t>สมรรถนะ</t>
  </si>
  <si>
    <t>ระดับสมรรถนะที่เหมาะสมตามมาตรฐานที่กำหนด</t>
  </si>
  <si>
    <t>ผลการประเมินสมรรถนะ</t>
  </si>
  <si>
    <t>อ.</t>
  </si>
  <si>
    <t>ผศ.</t>
  </si>
  <si>
    <t>รศ.</t>
  </si>
  <si>
    <t>ศ.</t>
  </si>
  <si>
    <t>(3) = (2) - (1)</t>
  </si>
  <si>
    <t>สมรรถนะหลัก</t>
  </si>
  <si>
    <t xml:space="preserve">1) การมุ่งผลสัมฤทธิ์ </t>
  </si>
  <si>
    <t xml:space="preserve">2) การยึดมั่นในคุณธรรม </t>
  </si>
  <si>
    <t xml:space="preserve">3) ทีมงานและเครือข่าย </t>
  </si>
  <si>
    <t xml:space="preserve">4) ความผูกพันที่มีต่อองค์กร </t>
  </si>
  <si>
    <r>
      <t>สมรรถนะประจำกลุ่มงาน</t>
    </r>
    <r>
      <rPr>
        <sz val="15"/>
        <color indexed="8"/>
        <rFont val="TH SarabunPSK"/>
        <family val="2"/>
      </rPr>
      <t xml:space="preserve"> (สายวิชาการ)</t>
    </r>
  </si>
  <si>
    <t>1) การวางแผนจัดการเรียนการสอน</t>
  </si>
  <si>
    <t>2) การประเมินผลการเรียนการสอน</t>
  </si>
  <si>
    <t>3) ความเชี่ยวชาญด้านวิชาการ</t>
  </si>
  <si>
    <t>4) การใส่ใจและพัฒนาผู้อื่น</t>
  </si>
  <si>
    <t xml:space="preserve">   ข. การคำนวณผลการประเมินให้เป็นคะแนน (คะแนนเต็ม 15 คะแนน)</t>
  </si>
  <si>
    <t>หลักเกณฑ์การประเมิน</t>
  </si>
  <si>
    <t>ตัวคูณ</t>
  </si>
  <si>
    <t>[1]</t>
  </si>
  <si>
    <t>[2]</t>
  </si>
  <si>
    <t>[3] = [1] x [2]</t>
  </si>
  <si>
    <t xml:space="preserve">จำนวนสมรรถนะ ที่ระดับการประเมินเท่ากับหรือสูงกว่ามาตรฐาน </t>
  </si>
  <si>
    <t>จำนวนสมรรถนะ ที่ระดับการประเมินต่ำกว่ามาตรฐาน 1 ระดับ</t>
  </si>
  <si>
    <t>จำนวนสมรรถนะ ที่ระดับการประเมินต่ำกว่ามาตรฐาน 2 ระดับ</t>
  </si>
  <si>
    <t>จำนวนสมรรถนะ ที่ระดับการประเมินต่ำกว่ามาตรฐาน 3 ระดับ</t>
  </si>
  <si>
    <t>รวมคะแนน</t>
  </si>
  <si>
    <t xml:space="preserve">[4] = </t>
  </si>
  <si>
    <t xml:space="preserve">[5] = </t>
  </si>
  <si>
    <t>คะแนนรวม</t>
  </si>
  <si>
    <t>X 15</t>
  </si>
  <si>
    <t>=</t>
  </si>
  <si>
    <t>[5]</t>
  </si>
  <si>
    <t>จำนวนสมรรถนะ x 3</t>
  </si>
  <si>
    <t>[4] x 3</t>
  </si>
  <si>
    <t>ส่วนที่ 3 การประเมินพฤติกรรมการปฏิบัติราชการ โดยคณบดี</t>
  </si>
  <si>
    <t>ส่วนที่ 4 : สรุปผลการประเมินผลการปฏิบัติราชการ</t>
  </si>
  <si>
    <t>องค์ประกอบ</t>
  </si>
  <si>
    <t>ผลการประเมิน (คะแนน)</t>
  </si>
  <si>
    <t>1. ผลสัมฤทธิ์ของงาน   70 คะแนน</t>
  </si>
  <si>
    <t xml:space="preserve">[A] = </t>
  </si>
  <si>
    <t>2. พฤติกรรมการปฏิบัติราชการ 30 คะแนน</t>
  </si>
  <si>
    <t>[B]+[C] =</t>
  </si>
  <si>
    <t>3. รวมผลการประเมิน 100 คะแนน</t>
  </si>
  <si>
    <t>[A]+[B]+[C] =</t>
  </si>
  <si>
    <t>4. สรุประดับการประเมิน</t>
  </si>
  <si>
    <t xml:space="preserve">   ดีเด่น</t>
  </si>
  <si>
    <t xml:space="preserve">คะแนนไม่ต่ำกว่า 90 </t>
  </si>
  <si>
    <t xml:space="preserve">   ดีมาก</t>
  </si>
  <si>
    <t>คะแนนไม่ต่ำกว่า 80</t>
  </si>
  <si>
    <t xml:space="preserve">   ดี</t>
  </si>
  <si>
    <t>คะแนนไม่ต่ำกว่า 70</t>
  </si>
  <si>
    <t xml:space="preserve">   พอใช้</t>
  </si>
  <si>
    <t>คะแนนไม่ต่ำกว่า 60</t>
  </si>
  <si>
    <t xml:space="preserve">   ต้องปรับปรุง</t>
  </si>
  <si>
    <t xml:space="preserve">คะแนนต่ำกว่า 60 </t>
  </si>
  <si>
    <r>
      <t xml:space="preserve">ผู้รับการประเมิน ได้รับทราบผลการประเมินแล้ว เมื่อวันที่ </t>
    </r>
    <r>
      <rPr>
        <sz val="15"/>
        <color indexed="8"/>
        <rFont val="TH SarabunPSK"/>
        <family val="2"/>
      </rPr>
      <t>........................................</t>
    </r>
  </si>
  <si>
    <t>ลงชื่อ : .................................................. พยาน</t>
  </si>
  <si>
    <r>
      <t>ตำแหน่ง</t>
    </r>
    <r>
      <rPr>
        <sz val="15"/>
        <color indexed="8"/>
        <rFont val="TH SarabunPSK"/>
        <family val="2"/>
      </rPr>
      <t xml:space="preserve"> : …………………………………………………</t>
    </r>
  </si>
  <si>
    <t>วันที่ : .............................................................</t>
  </si>
  <si>
    <r>
      <t>(ก)</t>
    </r>
    <r>
      <rPr>
        <sz val="7"/>
        <color indexed="8"/>
        <rFont val="TH SarabunPSK"/>
        <family val="2"/>
      </rPr>
      <t xml:space="preserve">   </t>
    </r>
    <r>
      <rPr>
        <sz val="18"/>
        <color indexed="8"/>
        <rFont val="TH SarabunPSK"/>
        <family val="2"/>
      </rPr>
      <t>การบันทึกภาระงานโดยผู้รับการประเมิน</t>
    </r>
  </si>
  <si>
    <r>
      <t>(ข)</t>
    </r>
    <r>
      <rPr>
        <sz val="7"/>
        <color indexed="8"/>
        <rFont val="TH SarabunPSK"/>
        <family val="2"/>
      </rPr>
      <t xml:space="preserve">   </t>
    </r>
    <r>
      <rPr>
        <sz val="18"/>
        <color indexed="8"/>
        <rFont val="TH SarabunPSK"/>
        <family val="2"/>
      </rPr>
      <t>การรับรองผลการปฏิบัติราชการและประเมินเพื่อให้คะแนน</t>
    </r>
  </si>
  <si>
    <r>
      <t>(ก)</t>
    </r>
    <r>
      <rPr>
        <sz val="7"/>
        <color indexed="8"/>
        <rFont val="TH SarabunPSK"/>
        <family val="2"/>
      </rPr>
      <t xml:space="preserve">   </t>
    </r>
    <r>
      <rPr>
        <sz val="18"/>
        <color indexed="8"/>
        <rFont val="TH SarabunPSK"/>
        <family val="2"/>
      </rPr>
      <t>การประเมินสมรรถนะบุคลากร</t>
    </r>
  </si>
  <si>
    <r>
      <t>(ข)</t>
    </r>
    <r>
      <rPr>
        <sz val="7"/>
        <color indexed="8"/>
        <rFont val="TH SarabunPSK"/>
        <family val="2"/>
      </rPr>
      <t xml:space="preserve">   </t>
    </r>
    <r>
      <rPr>
        <sz val="18"/>
        <color indexed="8"/>
        <rFont val="TH SarabunPSK"/>
        <family val="2"/>
      </rPr>
      <t xml:space="preserve">การคำนวณผลการประเมินให้เป็นคะแนน </t>
    </r>
  </si>
  <si>
    <r>
      <t>1.</t>
    </r>
    <r>
      <rPr>
        <sz val="7"/>
        <color indexed="8"/>
        <rFont val="TH SarabunPSK"/>
        <family val="2"/>
      </rPr>
      <t xml:space="preserve">   </t>
    </r>
    <r>
      <rPr>
        <sz val="18"/>
        <color indexed="8"/>
        <rFont val="TH SarabunPSK"/>
        <family val="2"/>
      </rPr>
      <t>กรณีบุคลากรสายวิชาการที่ได้รับการแต่งตั้งให้ไปดำรงตำแหน่งประเภทผู้บริหาร</t>
    </r>
  </si>
  <si>
    <r>
      <t>2.</t>
    </r>
    <r>
      <rPr>
        <sz val="7"/>
        <color indexed="8"/>
        <rFont val="TH SarabunPSK"/>
        <family val="2"/>
      </rPr>
      <t xml:space="preserve">   </t>
    </r>
    <r>
      <rPr>
        <sz val="18"/>
        <color indexed="8"/>
        <rFont val="TH SarabunPSK"/>
        <family val="2"/>
      </rPr>
      <t>เมื่อคณบดีได้ดำเนินการประเมินในส่วนที่ 1 ถึงส่วนที่ 4 แล้ว ให้คณบดีแจ้งผลการประเมิน</t>
    </r>
  </si>
  <si>
    <t>1.1 งานสอน (เฉพาะภาคปกติ)</t>
  </si>
  <si>
    <t>2.4 การจัดทำผลงานทางวิชาการ</t>
  </si>
  <si>
    <t>ป.01</t>
  </si>
  <si>
    <r>
      <t xml:space="preserve">ส่วนที่ 4 : </t>
    </r>
    <r>
      <rPr>
        <sz val="18"/>
        <color indexed="8"/>
        <rFont val="TH SarabunPSK"/>
        <family val="2"/>
      </rPr>
      <t>สรุปผลการประเมินผลการปฏิบัติราชการ (คะแนนเต็ม 100 คะแนน)</t>
    </r>
  </si>
  <si>
    <r>
      <rPr>
        <b/>
        <sz val="15"/>
        <color indexed="8"/>
        <rFont val="Wingdings 2"/>
        <family val="1"/>
      </rPr>
      <t>£</t>
    </r>
    <r>
      <rPr>
        <b/>
        <sz val="15"/>
        <color indexed="8"/>
        <rFont val="TH SarabunPSK"/>
        <family val="2"/>
      </rPr>
      <t xml:space="preserve"> รอบที่ 1  ระหว่าง วันที่  1 ตุลาคม ถึง วันที่ 31 มีนาคม </t>
    </r>
  </si>
  <si>
    <t>(ผลการปฏิบัติราชการของภาคการศึกษาที่ 1)</t>
  </si>
  <si>
    <t>(ผลการปฏิบัติราชการของภาคการศึกษาที่ 2)</t>
  </si>
  <si>
    <r>
      <rPr>
        <b/>
        <sz val="15"/>
        <color indexed="8"/>
        <rFont val="Wingdings 2"/>
        <family val="1"/>
      </rPr>
      <t>£</t>
    </r>
    <r>
      <rPr>
        <b/>
        <sz val="15"/>
        <color indexed="8"/>
        <rFont val="TH SarabunPSK"/>
        <family val="2"/>
      </rPr>
      <t xml:space="preserve"> รอบที่ 2  ระหว่าง วันที่  1 เมษายน ถึง วันที่ 30 กันยายน</t>
    </r>
  </si>
  <si>
    <t>ผู้ช่วยศาสตราจารย์</t>
  </si>
  <si>
    <t>อาจารย์</t>
  </si>
  <si>
    <t>ศาสตราจารย์</t>
  </si>
  <si>
    <t>รองศาสตราจารย์</t>
  </si>
  <si>
    <t>£</t>
  </si>
  <si>
    <r>
      <rPr>
        <b/>
        <sz val="15"/>
        <color indexed="8"/>
        <rFont val="Wingdings 2"/>
        <family val="1"/>
      </rPr>
      <t>£</t>
    </r>
    <r>
      <rPr>
        <b/>
        <sz val="15"/>
        <color indexed="8"/>
        <rFont val="TH SarabunPSK"/>
        <family val="2"/>
      </rPr>
      <t xml:space="preserve"> ข้าราชการพลเรือนในสถาบันอุดมศึกษา</t>
    </r>
  </si>
  <si>
    <r>
      <rPr>
        <b/>
        <sz val="15"/>
        <color indexed="8"/>
        <rFont val="Wingdings 2"/>
        <family val="1"/>
      </rPr>
      <t>£</t>
    </r>
    <r>
      <rPr>
        <b/>
        <sz val="15"/>
        <color indexed="8"/>
        <rFont val="TH SarabunPSK"/>
        <family val="2"/>
      </rPr>
      <t xml:space="preserve">  พนักงานมหาวิทยาลัย</t>
    </r>
  </si>
  <si>
    <t>หมายเลข
หลักฐานประกอบ</t>
  </si>
  <si>
    <r>
      <t xml:space="preserve">      6)</t>
    </r>
    <r>
      <rPr>
        <sz val="7"/>
        <color indexed="8"/>
        <rFont val="TH SarabunPSK"/>
        <family val="2"/>
      </rPr>
      <t xml:space="preserve">     </t>
    </r>
    <r>
      <rPr>
        <sz val="14"/>
        <color indexed="8"/>
        <rFont val="TH SarabunPSK"/>
        <family val="2"/>
      </rPr>
      <t>ผลงานทางวิชาการอื่นให้อยู่ในดุลยพินิจของคณบดี โดยเทียบเคียงจากเกณฑ์ ตามข้อ 1) ถึงข้อ 4)</t>
    </r>
  </si>
  <si>
    <t>จำนวน
ภาระงานที่ได้</t>
  </si>
  <si>
    <t>หัวหน้าภาควิชา หรือคณบดี (แล้วแต่กรณี)</t>
  </si>
  <si>
    <t>ระดับสมรรถนะที่ได้</t>
  </si>
  <si>
    <t>ระดับผลต่างเทียบกับมาตรฐาน
(+/-)</t>
  </si>
  <si>
    <t>(1)</t>
  </si>
  <si>
    <t>(2)</t>
  </si>
  <si>
    <t>= [ B ]</t>
  </si>
  <si>
    <r>
      <t xml:space="preserve">       </t>
    </r>
    <r>
      <rPr>
        <sz val="16"/>
        <color indexed="8"/>
        <rFont val="TH SarabunPSK"/>
        <family val="2"/>
      </rPr>
      <t>……..../……….…………./…..….….</t>
    </r>
  </si>
  <si>
    <t>สรุปคะแนน   =</t>
  </si>
  <si>
    <t xml:space="preserve">กรณีได้แจ้งผลการประเมินเมื่อวันที่ ........................................ แล้ว แต่ผู้รับการประเมินไม่ลงลายมือชื่อรับทราบ </t>
  </si>
  <si>
    <t>โดยมี.............................................................เป็นพยาน</t>
  </si>
  <si>
    <t>= [ C ]</t>
  </si>
  <si>
    <t>ชั่วโมงต่อสัปดาห์</t>
  </si>
  <si>
    <t>จำนวนภาระงาน</t>
  </si>
  <si>
    <t xml:space="preserve">          - จำนวนนักศึกษา ไม่เกิน 60 คน</t>
  </si>
  <si>
    <t xml:space="preserve">          - จำนวนนักศึกษา ไม่เกิน 90 คน </t>
  </si>
  <si>
    <t xml:space="preserve">          - จำนวนนักศึกษา ไม่เกิน 120 คน </t>
  </si>
  <si>
    <t xml:space="preserve">          - จำนวนนักศึกษา ตั้งแต่ 121 คนขึ้นไป</t>
  </si>
  <si>
    <t xml:space="preserve">         งานสอนปฏิบัติ </t>
  </si>
  <si>
    <t>ครั้งต่อนักศึกษา 1 คน</t>
  </si>
  <si>
    <t xml:space="preserve">      4) กรณีการฝึกประสบการณ์ภาคสนาม อาจารย์ที่ปรึกษาภาคนิพนธ์ /  งานวิจัย / การศึกษาเอกเทศ / ปัญหาพิเศษ / 
งานลักษณะอื่นใดที่มีการจัดทำเป็นรูปเล่มและมีการรายงาน </t>
  </si>
  <si>
    <t>เรื่อง</t>
  </si>
  <si>
    <t xml:space="preserve">      5) อาจารย์ที่ปรึกษาวิทยานิพนธ์ / การค้นคว้าอิสระ / ภาคนิพนธ์ / งานวิจัย / การศึกษาเอกเทศ / ปัญหาพิเศษ</t>
  </si>
  <si>
    <r>
      <t>(1)</t>
    </r>
    <r>
      <rPr>
        <sz val="7"/>
        <color indexed="8"/>
        <rFont val="TH SarabunPSK"/>
        <family val="2"/>
      </rPr>
      <t xml:space="preserve">  </t>
    </r>
    <r>
      <rPr>
        <sz val="14"/>
        <color indexed="8"/>
        <rFont val="TH SarabunPSK"/>
        <family val="2"/>
      </rPr>
      <t>อาจารย์ที่ปรึกษาการค้นคว้าอิสระ อาจารย์ที่ปรึกษาหลัก</t>
    </r>
  </si>
  <si>
    <t>- อาจารย์ที่ปรึกษาหลัก</t>
  </si>
  <si>
    <t xml:space="preserve">- อาจารย์ที่ปรึกษาร่วม </t>
  </si>
  <si>
    <t xml:space="preserve">      6) กรรมการสอบการค้นคว้าอิสระ </t>
  </si>
  <si>
    <t xml:space="preserve">      7) กรรมการสอบวิทยานิพนธ์ </t>
  </si>
  <si>
    <r>
      <t xml:space="preserve">      1)</t>
    </r>
    <r>
      <rPr>
        <sz val="7"/>
        <color indexed="8"/>
        <rFont val="TH SarabunPSK"/>
        <family val="2"/>
      </rPr>
      <t xml:space="preserve">    </t>
    </r>
    <r>
      <rPr>
        <sz val="14"/>
        <color indexed="8"/>
        <rFont val="TH SarabunPSK"/>
        <family val="2"/>
      </rPr>
      <t>อาจารย์ที่ปรึกษา</t>
    </r>
  </si>
  <si>
    <t>หมู่เรียน</t>
  </si>
  <si>
    <t>ชมรม/องค์การ/ สภา/สโมสร</t>
  </si>
  <si>
    <r>
      <t xml:space="preserve">      1)</t>
    </r>
    <r>
      <rPr>
        <sz val="7"/>
        <color indexed="8"/>
        <rFont val="TH SarabunPSK"/>
        <family val="2"/>
      </rPr>
      <t xml:space="preserve">    </t>
    </r>
    <r>
      <rPr>
        <sz val="14"/>
        <color indexed="8"/>
        <rFont val="TH SarabunPSK"/>
        <family val="2"/>
      </rPr>
      <t>เอกสารหลักฐานที่ใช้ในการประเมินผลการสอนเพื่อใช้ประกอบการขอกำหนดตำแหน่งทางวิชาการหรือเทียบเท่า</t>
    </r>
  </si>
  <si>
    <t>หลักสูตร</t>
  </si>
  <si>
    <r>
      <t xml:space="preserve">      2)</t>
    </r>
    <r>
      <rPr>
        <sz val="7"/>
        <color indexed="8"/>
        <rFont val="TH SarabunPSK"/>
        <family val="2"/>
      </rPr>
      <t xml:space="preserve">    </t>
    </r>
    <r>
      <rPr>
        <sz val="14"/>
        <color indexed="8"/>
        <rFont val="TH SarabunPSK"/>
        <family val="2"/>
      </rPr>
      <t>อาจารย์ประจำหลักสูตร</t>
    </r>
  </si>
  <si>
    <r>
      <t xml:space="preserve">      3)</t>
    </r>
    <r>
      <rPr>
        <sz val="7"/>
        <color indexed="8"/>
        <rFont val="TH SarabunPSK"/>
        <family val="2"/>
      </rPr>
      <t xml:space="preserve">    </t>
    </r>
    <r>
      <rPr>
        <sz val="14"/>
        <color indexed="8"/>
        <rFont val="TH SarabunPSK"/>
        <family val="2"/>
      </rPr>
      <t>อาจารย์ผู้รับผิดชอบหลักสูตร</t>
    </r>
  </si>
  <si>
    <r>
      <t xml:space="preserve">      1)</t>
    </r>
    <r>
      <rPr>
        <sz val="7"/>
        <color indexed="8"/>
        <rFont val="TH SarabunPSK"/>
        <family val="2"/>
      </rPr>
      <t xml:space="preserve">   </t>
    </r>
    <r>
      <rPr>
        <sz val="14"/>
        <color indexed="8"/>
        <rFont val="TH SarabunPSK"/>
        <family val="2"/>
      </rPr>
      <t xml:space="preserve">งานวิจัยเดี่ยว </t>
    </r>
  </si>
  <si>
    <r>
      <t xml:space="preserve">      2)</t>
    </r>
    <r>
      <rPr>
        <sz val="7"/>
        <color indexed="8"/>
        <rFont val="TH SarabunPSK"/>
        <family val="2"/>
      </rPr>
      <t xml:space="preserve">   </t>
    </r>
    <r>
      <rPr>
        <sz val="14"/>
        <color indexed="8"/>
        <rFont val="TH SarabunPSK"/>
        <family val="2"/>
      </rPr>
      <t xml:space="preserve">งานวิจัยร่วม </t>
    </r>
  </si>
  <si>
    <t>2.2 งานวิจัยที่นอกเหนือจากข้อ 2.1 ที่ผ่านความเห็นชอบของ ก.บ.ม. 
เพื่อขอรับภาระงาน</t>
  </si>
  <si>
    <r>
      <t xml:space="preserve">      1)</t>
    </r>
    <r>
      <rPr>
        <sz val="7"/>
        <color indexed="8"/>
        <rFont val="TH SarabunPSK"/>
        <family val="2"/>
      </rPr>
      <t xml:space="preserve">     </t>
    </r>
    <r>
      <rPr>
        <sz val="14"/>
        <color indexed="8"/>
        <rFont val="TH SarabunPSK"/>
        <family val="2"/>
      </rPr>
      <t>การประชุมทางวิชาการระดับชาติที่มีการตรวจสอบโดยคณะกรรมการผู้ทรงคุณวุฒิ (peer review) และเป็นบทความวิจัย 
ฉบับสมบูรณ์ (full paper)</t>
    </r>
  </si>
  <si>
    <r>
      <t xml:space="preserve">      2)</t>
    </r>
    <r>
      <rPr>
        <sz val="7"/>
        <color indexed="8"/>
        <rFont val="TH SarabunPSK"/>
        <family val="2"/>
      </rPr>
      <t xml:space="preserve">     </t>
    </r>
    <r>
      <rPr>
        <sz val="14"/>
        <color indexed="8"/>
        <rFont val="TH SarabunPSK"/>
        <family val="2"/>
      </rPr>
      <t>การประชุมทางวิชาการระดับนานาชาติที่มีการตรวจสอบโดยคณะกรรมการผู้ทรงคุณวุฒิ (peer review) และเป็นบทความวิจัย 
ฉบับสมบูรณ์ (full paper)</t>
    </r>
  </si>
  <si>
    <r>
      <t xml:space="preserve">      4)</t>
    </r>
    <r>
      <rPr>
        <sz val="7"/>
        <color indexed="8"/>
        <rFont val="TH SarabunPSK"/>
        <family val="2"/>
      </rPr>
      <t xml:space="preserve">     </t>
    </r>
    <r>
      <rPr>
        <sz val="14"/>
        <color indexed="8"/>
        <rFont val="TH SarabunPSK"/>
        <family val="2"/>
      </rPr>
      <t xml:space="preserve">วารสารทางวิชาการระดับนานาชาติที่อยู่ในฐานข้อมูลสากล ฐานข้อมูล สกอ. ฐานข้อมูล สมศ. </t>
    </r>
  </si>
  <si>
    <r>
      <t xml:space="preserve">      5)</t>
    </r>
    <r>
      <rPr>
        <sz val="7"/>
        <color indexed="8"/>
        <rFont val="TH SarabunPSK"/>
        <family val="2"/>
      </rPr>
      <t xml:space="preserve">     </t>
    </r>
    <r>
      <rPr>
        <sz val="14"/>
        <color indexed="8"/>
        <rFont val="TH SarabunPSK"/>
        <family val="2"/>
      </rPr>
      <t xml:space="preserve">ผลงานที่ได้รับรางวัลระดับชาติ </t>
    </r>
  </si>
  <si>
    <r>
      <t xml:space="preserve">      6)</t>
    </r>
    <r>
      <rPr>
        <sz val="7"/>
        <color indexed="8"/>
        <rFont val="TH SarabunPSK"/>
        <family val="2"/>
      </rPr>
      <t xml:space="preserve">     </t>
    </r>
    <r>
      <rPr>
        <sz val="14"/>
        <color indexed="8"/>
        <rFont val="TH SarabunPSK"/>
        <family val="2"/>
      </rPr>
      <t xml:space="preserve">ผลงานที่ได้รับรางวัลระดับนานาชาติ </t>
    </r>
  </si>
  <si>
    <r>
      <t xml:space="preserve">      7)</t>
    </r>
    <r>
      <rPr>
        <sz val="7"/>
        <color indexed="8"/>
        <rFont val="TH SarabunPSK"/>
        <family val="2"/>
      </rPr>
      <t xml:space="preserve">     </t>
    </r>
    <r>
      <rPr>
        <sz val="14"/>
        <color indexed="8"/>
        <rFont val="TH SarabunPSK"/>
        <family val="2"/>
      </rPr>
      <t xml:space="preserve">ทรัพย์สินทางปัญญาที่ผ่านการรับรองเสร็จสมบูรณ์ </t>
    </r>
  </si>
  <si>
    <r>
      <t xml:space="preserve">      1)</t>
    </r>
    <r>
      <rPr>
        <sz val="7"/>
        <color indexed="8"/>
        <rFont val="TH SarabunPSK"/>
        <family val="2"/>
      </rPr>
      <t xml:space="preserve">    </t>
    </r>
    <r>
      <rPr>
        <sz val="14"/>
        <color indexed="8"/>
        <rFont val="TH SarabunPSK"/>
        <family val="2"/>
      </rPr>
      <t>งานแต่งเรียบเรียงตำราหรือหนังสือ</t>
    </r>
  </si>
  <si>
    <r>
      <t xml:space="preserve">      2)</t>
    </r>
    <r>
      <rPr>
        <sz val="7"/>
        <color indexed="8"/>
        <rFont val="TH SarabunPSK"/>
        <family val="2"/>
      </rPr>
      <t xml:space="preserve">     </t>
    </r>
    <r>
      <rPr>
        <sz val="14"/>
        <color indexed="8"/>
        <rFont val="TH SarabunPSK"/>
        <family val="2"/>
      </rPr>
      <t>งานแปล</t>
    </r>
  </si>
  <si>
    <r>
      <t xml:space="preserve">      3)</t>
    </r>
    <r>
      <rPr>
        <sz val="7"/>
        <color indexed="8"/>
        <rFont val="TH SarabunPSK"/>
        <family val="2"/>
      </rPr>
      <t xml:space="preserve">     </t>
    </r>
    <r>
      <rPr>
        <sz val="14"/>
        <color indexed="8"/>
        <rFont val="TH SarabunPSK"/>
        <family val="2"/>
      </rPr>
      <t xml:space="preserve">สื่อที่เป็นนวัตกรรม </t>
    </r>
  </si>
  <si>
    <r>
      <t xml:space="preserve">      4)</t>
    </r>
    <r>
      <rPr>
        <sz val="7"/>
        <color indexed="8"/>
        <rFont val="TH SarabunPSK"/>
        <family val="2"/>
      </rPr>
      <t xml:space="preserve">     </t>
    </r>
    <r>
      <rPr>
        <sz val="14"/>
        <color indexed="8"/>
        <rFont val="TH SarabunPSK"/>
        <family val="2"/>
      </rPr>
      <t>บทความทางวิชาการ</t>
    </r>
  </si>
  <si>
    <r>
      <t xml:space="preserve">      5)</t>
    </r>
    <r>
      <rPr>
        <sz val="7"/>
        <color indexed="8"/>
        <rFont val="TH SarabunPSK"/>
        <family val="2"/>
      </rPr>
      <t xml:space="preserve">     </t>
    </r>
    <r>
      <rPr>
        <sz val="14"/>
        <color indexed="8"/>
        <rFont val="TH SarabunPSK"/>
        <family val="2"/>
      </rPr>
      <t xml:space="preserve">การปรับปรุงผลงานทางวิชาการ ตามข้อ 1) ถึงข้อ 4) </t>
    </r>
  </si>
  <si>
    <r>
      <t>3.1</t>
    </r>
    <r>
      <rPr>
        <sz val="7"/>
        <color indexed="8"/>
        <rFont val="TH SarabunPSK"/>
        <family val="2"/>
      </rPr>
      <t xml:space="preserve">    </t>
    </r>
    <r>
      <rPr>
        <sz val="14"/>
        <color indexed="8"/>
        <rFont val="TH SarabunPSK"/>
        <family val="2"/>
      </rPr>
      <t>อาจารย์ที่ปรึกษาวิทยานิพนธ์ร่วมในสถาบันอุดมศึกษาอื่น</t>
    </r>
  </si>
  <si>
    <t>ครั้ง</t>
  </si>
  <si>
    <t>หน่วยงาน</t>
  </si>
  <si>
    <t>คน</t>
  </si>
  <si>
    <t>สมาคม</t>
  </si>
  <si>
    <r>
      <t>3.2</t>
    </r>
    <r>
      <rPr>
        <sz val="7"/>
        <color indexed="8"/>
        <rFont val="TH SarabunPSK"/>
        <family val="2"/>
      </rPr>
      <t xml:space="preserve">    </t>
    </r>
    <r>
      <rPr>
        <sz val="14"/>
        <color indexed="8"/>
        <rFont val="TH SarabunPSK"/>
        <family val="2"/>
      </rPr>
      <t xml:space="preserve">เป็นวิทยากรที่มีการเชิญอย่างเป็นทางการ </t>
    </r>
  </si>
  <si>
    <r>
      <t>3.3</t>
    </r>
    <r>
      <rPr>
        <sz val="7"/>
        <color indexed="8"/>
        <rFont val="TH SarabunPSK"/>
        <family val="2"/>
      </rPr>
      <t xml:space="preserve">    </t>
    </r>
    <r>
      <rPr>
        <sz val="14"/>
        <color indexed="8"/>
        <rFont val="TH SarabunPSK"/>
        <family val="2"/>
      </rPr>
      <t>เป็นกรรมการพัฒนาหลักสูตรในสถาบันอุดมศึกษาอื่น หรือประเมินหลักสูตรเพื่อประกันคุณภาพการศึกษา</t>
    </r>
  </si>
  <si>
    <r>
      <t>3.4</t>
    </r>
    <r>
      <rPr>
        <sz val="7"/>
        <color indexed="8"/>
        <rFont val="TH SarabunPSK"/>
        <family val="2"/>
      </rPr>
      <t xml:space="preserve">    </t>
    </r>
    <r>
      <rPr>
        <sz val="14"/>
        <color indexed="8"/>
        <rFont val="TH SarabunPSK"/>
        <family val="2"/>
      </rPr>
      <t xml:space="preserve">เป็นกรรมการที่ปรึกษาองค์กรภาครัฐและเอกชน </t>
    </r>
  </si>
  <si>
    <r>
      <t>3.5</t>
    </r>
    <r>
      <rPr>
        <sz val="7"/>
        <color indexed="8"/>
        <rFont val="TH SarabunPSK"/>
        <family val="2"/>
      </rPr>
      <t xml:space="preserve">    </t>
    </r>
    <r>
      <rPr>
        <sz val="14"/>
        <color indexed="8"/>
        <rFont val="TH SarabunPSK"/>
        <family val="2"/>
      </rPr>
      <t xml:space="preserve">เป็นผู้ทรงคุณวุฒิอ่านผลงานวิชาการเพื่อตีพิมพ์ในวารสารที่มีการตรวจสอบโดยคณะกรรมการผู้ทรงคุณวุฒิ (peer review) </t>
    </r>
  </si>
  <si>
    <r>
      <t>3.6</t>
    </r>
    <r>
      <rPr>
        <sz val="7"/>
        <color indexed="8"/>
        <rFont val="TH SarabunPSK"/>
        <family val="2"/>
      </rPr>
      <t xml:space="preserve">    </t>
    </r>
    <r>
      <rPr>
        <sz val="14"/>
        <color indexed="8"/>
        <rFont val="TH SarabunPSK"/>
        <family val="2"/>
      </rPr>
      <t>เป็นผู้ทรงคุณวุฒิประเมินผลงานวิชาการ (Reader)</t>
    </r>
  </si>
  <si>
    <r>
      <t>3.7</t>
    </r>
    <r>
      <rPr>
        <sz val="7"/>
        <color indexed="8"/>
        <rFont val="TH SarabunPSK"/>
        <family val="2"/>
      </rPr>
      <t xml:space="preserve">    </t>
    </r>
    <r>
      <rPr>
        <sz val="14"/>
        <color indexed="8"/>
        <rFont val="TH SarabunPSK"/>
        <family val="2"/>
      </rPr>
      <t xml:space="preserve">เป็นผู้ทรงคุณวุฒิประเมินผลการสอน </t>
    </r>
  </si>
  <si>
    <r>
      <t>3.8</t>
    </r>
    <r>
      <rPr>
        <sz val="7"/>
        <color indexed="8"/>
        <rFont val="TH SarabunPSK"/>
        <family val="2"/>
      </rPr>
      <t xml:space="preserve">    </t>
    </r>
    <r>
      <rPr>
        <sz val="14"/>
        <color indexed="8"/>
        <rFont val="TH SarabunPSK"/>
        <family val="2"/>
      </rPr>
      <t xml:space="preserve">เป็นกรรมการในสมาคมหรือสถาบันวิชาชีพระดับชาติ </t>
    </r>
  </si>
  <si>
    <t>3.11  เป็นผู้ดำเนินงานเพื่อให้บริการวิชาการแก่ชุมชนทั้งภาครัฐและเอกชน</t>
  </si>
  <si>
    <t>โครงการหรือกิจกรรม</t>
  </si>
  <si>
    <t xml:space="preserve">4.2 การเข้าร่วมในโครงการหรือกิจกรรมของคณะหรือหน่วยงาน
ที่มีฐานะเทียบเท่าคณะหรือของมหาวิทยาลัย
</t>
  </si>
  <si>
    <t>ชุด</t>
  </si>
  <si>
    <t>ชั่วโมง</t>
  </si>
  <si>
    <r>
      <t>5.1</t>
    </r>
    <r>
      <rPr>
        <sz val="7"/>
        <color indexed="8"/>
        <rFont val="TH SarabunPSK"/>
        <family val="2"/>
      </rPr>
      <t xml:space="preserve">    </t>
    </r>
    <r>
      <rPr>
        <sz val="14"/>
        <color indexed="8"/>
        <rFont val="TH SarabunPSK"/>
        <family val="2"/>
      </rPr>
      <t xml:space="preserve">การเป็นกรรมการสภามหาวิทยาลัย กรรมการสภาวิชาการ กรรมการสภาคณาจารย์และข้าราชการ กรรมการประจำส่วนราชการ รวมทั้งคณะกรรมการ คณะอนุกรรมการ หรือคณะทำงาน ที่สภามหาวิทยาลัยหรือมหาวิทยาลัยแต่งตั้ง </t>
    </r>
  </si>
  <si>
    <t xml:space="preserve">5.3 การเป็นกรรมการในโครงการหรือผู้รับผิดชอบโครงการของคณะหรือหน่วยงานที่มีฐานะเทียบเท่าคณะหรือของมหาวิทยาลัย </t>
  </si>
  <si>
    <t xml:space="preserve">5.5 เป็นผู้ที่ได้รับมอบหมายให้ปฏิบัติหน้าที่ผู้อำนวยการ
ศูนย์ความเป็นเลิศ หรือผู้อำนวยการศูนย์อื่นใดที่มหาวิทยาลัยมอบหมาย </t>
  </si>
  <si>
    <t xml:space="preserve">5.6 เป็นผู้ที่ได้รับมอบหมายให้ดำเนินงานอื่นใดที่มหาวิทยาลัยมอบหมาย </t>
  </si>
  <si>
    <t>(..................................................)</t>
  </si>
  <si>
    <t>คณบดี</t>
  </si>
  <si>
    <r>
      <t>-</t>
    </r>
    <r>
      <rPr>
        <sz val="7"/>
        <color indexed="8"/>
        <rFont val="TH SarabunPSK"/>
        <family val="2"/>
      </rPr>
      <t xml:space="preserve">   </t>
    </r>
    <r>
      <rPr>
        <sz val="14"/>
        <color indexed="8"/>
        <rFont val="TH SarabunPSK"/>
        <family val="2"/>
      </rPr>
      <t>งานสอนแบบบรรยาย</t>
    </r>
  </si>
  <si>
    <r>
      <t>-</t>
    </r>
    <r>
      <rPr>
        <sz val="7"/>
        <color indexed="8"/>
        <rFont val="TH SarabunPSK"/>
        <family val="2"/>
      </rPr>
      <t>   </t>
    </r>
    <r>
      <rPr>
        <sz val="14"/>
        <color indexed="8"/>
        <rFont val="TH SarabunPSK"/>
        <family val="2"/>
      </rPr>
      <t>งานสอนปฏิบัติ</t>
    </r>
  </si>
  <si>
    <t>สังกัดภาควิชา........................................................................................................... คณะ/วิทยาลัย ........................................................................</t>
  </si>
  <si>
    <t xml:space="preserve">1) การสอนระดับปริญญาตรี </t>
  </si>
  <si>
    <t xml:space="preserve">2) การสอนระดับบัณฑิตศึกษา </t>
  </si>
  <si>
    <t>3) ภาระงานอาจารย์นิเทศก์นักศึกษาทุกระดับ</t>
  </si>
  <si>
    <r>
      <t>-</t>
    </r>
    <r>
      <rPr>
        <sz val="7"/>
        <color indexed="8"/>
        <rFont val="TH SarabunPSK"/>
        <family val="2"/>
      </rPr>
      <t xml:space="preserve">   </t>
    </r>
    <r>
      <rPr>
        <sz val="14"/>
        <color indexed="8"/>
        <rFont val="TH SarabunPSK"/>
        <family val="2"/>
      </rPr>
      <t xml:space="preserve">อาจารย์ที่ปรึกษาหลัก </t>
    </r>
  </si>
  <si>
    <t xml:space="preserve">รวมภาระงานสอน  [ 1 ] = </t>
  </si>
  <si>
    <r>
      <t xml:space="preserve">      3)</t>
    </r>
    <r>
      <rPr>
        <sz val="7"/>
        <color indexed="8"/>
        <rFont val="TH SarabunPSK"/>
        <family val="2"/>
      </rPr>
      <t xml:space="preserve">     </t>
    </r>
    <r>
      <rPr>
        <sz val="14"/>
        <color indexed="8"/>
        <rFont val="TH SarabunPSK"/>
        <family val="2"/>
      </rPr>
      <t xml:space="preserve">วารสารทางวิชาการระดับชาติที่มีการตรวจสอบ โดยคณะกรรมการผู้ทรงคุณวุฒิ (peer review) </t>
    </r>
  </si>
  <si>
    <r>
      <t>รวม</t>
    </r>
    <r>
      <rPr>
        <b/>
        <sz val="14"/>
        <color indexed="8"/>
        <rFont val="TH SarabunPSK"/>
        <family val="2"/>
      </rPr>
      <t>ภาระงานวิจัยและงานวิชาการอื่น   [ 2 ] =</t>
    </r>
  </si>
  <si>
    <r>
      <t>3.9</t>
    </r>
    <r>
      <rPr>
        <sz val="7"/>
        <color indexed="8"/>
        <rFont val="TH SarabunPSK"/>
        <family val="2"/>
      </rPr>
      <t xml:space="preserve">    </t>
    </r>
    <r>
      <rPr>
        <sz val="14"/>
        <color indexed="8"/>
        <rFont val="TH SarabunPSK"/>
        <family val="2"/>
      </rPr>
      <t xml:space="preserve">เป็นผู้ดำเนินรายการ ผู้แปลในการประชุม ผู้บรรยายภาษาต่างประเทศ ผู้จัดรายการวิทยุหรือผู้ร่วมรายการวิทยุ </t>
    </r>
  </si>
  <si>
    <r>
      <t>3.10</t>
    </r>
    <r>
      <rPr>
        <sz val="7"/>
        <color indexed="8"/>
        <rFont val="TH SarabunPSK"/>
        <family val="2"/>
      </rPr>
      <t>   </t>
    </r>
    <r>
      <rPr>
        <sz val="14"/>
        <color indexed="8"/>
        <rFont val="TH SarabunPSK"/>
        <family val="2"/>
      </rPr>
      <t>บรรณาธิการหรือกองบรรณาธิการของวารสารวิชาการ หรือวิชาชีพ ทั้งในและนอกมหาวิทยาลัย</t>
    </r>
  </si>
  <si>
    <t>รวมภาระงานบริการวิชาการ [ 3 ] =</t>
  </si>
  <si>
    <r>
      <rPr>
        <sz val="7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>4.1 การเป็นกรรมการในโครงการหรือกิจกรรมของคณะหรือหน่วยงานที่มีฐานะเทียบเท่าคณะหรือของมหาวิทยาลัย</t>
    </r>
  </si>
  <si>
    <t>รวมภาระงานทำนุบำรุงศิลปวัฒนธรรม [ 4 ] =</t>
  </si>
  <si>
    <t xml:space="preserve">5.2 การเป็นคณะกรรมการ คณะอนุกรรมการ หรือคณะทำงาน 
ที่คณะหรือหน่วยงานที่มีฐานะเทียบเท่าคณะแต่งตั้ง และมีการประชุมอย่างสม่ำเสมอ ให้อยู่ในดุลยพินิจของคณบดีหรือผู้อำนวยการในการคิดภาระงาน </t>
  </si>
  <si>
    <t xml:space="preserve">5.4 เป็นผู้ที่ได้รับมอบหมายให้ดำเนินงานตามนโยบายของคณะ
หรือมหาวิทยาลัยตามยุทธศาสตร์การพัฒนามหาวิทยาลัยราชภัฏ 
งานการพัฒนาท้องถิ่น งานการผลิตและพัฒนาครู งานสืบสานศาสตร์พระราชา งานโครงการอันเนื่องมาจากพระราชดำริ งานศูนย์ความเป็นเลิศ </t>
  </si>
  <si>
    <r>
      <t>รวม</t>
    </r>
    <r>
      <rPr>
        <b/>
        <sz val="14"/>
        <color indexed="8"/>
        <rFont val="TH SarabunPSK"/>
        <family val="2"/>
      </rPr>
      <t>ภาระงานอื่น ๆ ตามที่ได้รับมอบหมาย [ 5 ] =</t>
    </r>
  </si>
  <si>
    <r>
      <t xml:space="preserve">        </t>
    </r>
    <r>
      <rPr>
        <sz val="16"/>
        <color indexed="8"/>
        <rFont val="TH SarabunPSK"/>
        <family val="2"/>
      </rPr>
      <t>(…...............................................)</t>
    </r>
  </si>
  <si>
    <r>
      <t xml:space="preserve">          </t>
    </r>
    <r>
      <rPr>
        <sz val="16"/>
        <color indexed="8"/>
        <rFont val="TH SarabunPSK"/>
        <family val="2"/>
      </rPr>
      <t>………./……….…………./…..….….</t>
    </r>
  </si>
  <si>
    <r>
      <t xml:space="preserve">      2)</t>
    </r>
    <r>
      <rPr>
        <sz val="7"/>
        <color indexed="8"/>
        <rFont val="TH SarabunPSK"/>
        <family val="2"/>
      </rPr>
      <t xml:space="preserve">    </t>
    </r>
    <r>
      <rPr>
        <sz val="14"/>
        <color indexed="8"/>
        <rFont val="TH SarabunPSK"/>
        <family val="2"/>
      </rPr>
      <t>อาจารย์ที่ปรึกษาชมรม องค์การนักศึกษา สภานักศึกษา หรือสโมสรนักศึกษา</t>
    </r>
  </si>
  <si>
    <t>[ A ] =</t>
  </si>
  <si>
    <t xml:space="preserve">รวมทั้งสิ้น [ 6 ] = [1]+[2]+[3]+[4]+[5]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</si>
</sst>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b/>
      <sz val="14"/>
      <color indexed="8"/>
      <name val="TH SarabunPSK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b/>
      <sz val="8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u val="single"/>
      <sz val="15"/>
      <color indexed="8"/>
      <name val="TH SarabunPSK"/>
      <family val="2"/>
    </font>
    <font>
      <sz val="11"/>
      <color indexed="8"/>
      <name val="TH SarabunPSK"/>
      <family val="2"/>
    </font>
    <font>
      <sz val="15"/>
      <color indexed="8"/>
      <name val="TH SarabunPSK"/>
      <family val="2"/>
    </font>
    <font>
      <sz val="12"/>
      <color indexed="8"/>
      <name val="TH SarabunPSK"/>
      <family val="2"/>
    </font>
    <font>
      <sz val="7"/>
      <color indexed="8"/>
      <name val="TH SarabunPSK"/>
      <family val="2"/>
    </font>
    <font>
      <sz val="10"/>
      <color indexed="8"/>
      <name val="TH SarabunPSK"/>
      <family val="2"/>
    </font>
    <font>
      <b/>
      <sz val="15"/>
      <color indexed="8"/>
      <name val="Wingdings 2"/>
      <family val="1"/>
    </font>
    <font>
      <sz val="16"/>
      <color indexed="8"/>
      <name val="Wingdings 2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TH SarabunPSK"/>
      <family val="2"/>
    </font>
    <font>
      <sz val="18"/>
      <color theme="1"/>
      <name val="TH SarabunPSK"/>
      <family val="2"/>
    </font>
    <font>
      <b/>
      <sz val="15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4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20"/>
      <color rgb="FF000000"/>
      <name val="TH SarabunPSK"/>
      <family val="2"/>
    </font>
    <font>
      <b/>
      <sz val="18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5"/>
      <color theme="1"/>
      <name val="TH SarabunPSK"/>
      <family val="2"/>
    </font>
    <font>
      <b/>
      <sz val="14"/>
      <color rgb="FF000000"/>
      <name val="TH SarabunPSK"/>
      <family val="2"/>
    </font>
    <font>
      <b/>
      <sz val="8"/>
      <color rgb="FF00000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Wingdings 2"/>
      <family val="1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sz val="11"/>
      <color rgb="FF000000"/>
      <name val="TH SarabunPSK"/>
      <family val="2"/>
    </font>
    <font>
      <b/>
      <sz val="20"/>
      <color theme="1"/>
      <name val="TH SarabunPSK"/>
      <family val="2"/>
    </font>
    <font>
      <sz val="15"/>
      <color rgb="FF000000"/>
      <name val="TH SarabunPSK"/>
      <family val="2"/>
    </font>
    <font>
      <b/>
      <u val="single"/>
      <sz val="15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>
        <color rgb="FFFFFFF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>
        <color rgb="FFFFFFFF"/>
      </bottom>
    </border>
    <border>
      <left style="thin"/>
      <right style="thin"/>
      <top/>
      <bottom style="thin"/>
    </border>
    <border>
      <left style="thin"/>
      <right/>
      <top/>
      <bottom style="medium">
        <color rgb="FFFFFFFF"/>
      </bottom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 style="medium">
        <color rgb="FFFFFFFF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medium">
        <color rgb="FFFFFFFF"/>
      </top>
      <bottom style="thin"/>
    </border>
    <border>
      <left/>
      <right/>
      <top style="medium">
        <color rgb="FFFFFFFF"/>
      </top>
      <bottom style="thin"/>
    </border>
    <border>
      <left/>
      <right style="medium">
        <color rgb="FFFFFFFF"/>
      </right>
      <top/>
      <bottom style="thin"/>
    </border>
    <border>
      <left style="medium">
        <color rgb="FFFFFFFF"/>
      </left>
      <right style="thin"/>
      <top/>
      <bottom style="thin"/>
    </border>
    <border>
      <left style="medium">
        <color rgb="FFFFFFFF"/>
      </left>
      <right/>
      <top style="thin"/>
      <bottom/>
    </border>
    <border>
      <left style="medium">
        <color rgb="FFFFFFFF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4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 indent="10"/>
    </xf>
    <xf numFmtId="0" fontId="53" fillId="0" borderId="0" xfId="0" applyFont="1" applyAlignment="1">
      <alignment horizontal="left" vertical="center" indent="2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left" vertical="center" indent="2"/>
    </xf>
    <xf numFmtId="0" fontId="57" fillId="0" borderId="10" xfId="0" applyFont="1" applyBorder="1" applyAlignment="1">
      <alignment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left" vertical="center" wrapText="1"/>
    </xf>
    <xf numFmtId="0" fontId="68" fillId="0" borderId="0" xfId="0" applyFont="1" applyAlignment="1">
      <alignment vertical="center" wrapText="1"/>
    </xf>
    <xf numFmtId="0" fontId="69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0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7" fillId="0" borderId="11" xfId="0" applyFont="1" applyBorder="1" applyAlignment="1">
      <alignment/>
    </xf>
    <xf numFmtId="0" fontId="67" fillId="0" borderId="12" xfId="0" applyFont="1" applyBorder="1" applyAlignment="1">
      <alignment/>
    </xf>
    <xf numFmtId="0" fontId="67" fillId="0" borderId="13" xfId="0" applyFont="1" applyBorder="1" applyAlignment="1">
      <alignment/>
    </xf>
    <xf numFmtId="0" fontId="55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/>
    </xf>
    <xf numFmtId="0" fontId="67" fillId="0" borderId="16" xfId="0" applyFont="1" applyBorder="1" applyAlignment="1">
      <alignment/>
    </xf>
    <xf numFmtId="0" fontId="52" fillId="0" borderId="0" xfId="0" applyFont="1" applyAlignment="1">
      <alignment horizontal="left" vertical="center" indent="7"/>
    </xf>
    <xf numFmtId="0" fontId="53" fillId="0" borderId="0" xfId="0" applyFont="1" applyAlignment="1">
      <alignment horizontal="left" vertical="center" indent="4"/>
    </xf>
    <xf numFmtId="0" fontId="6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63" fillId="0" borderId="17" xfId="0" applyFont="1" applyBorder="1" applyAlignment="1">
      <alignment horizontal="left" vertical="center" wrapText="1"/>
    </xf>
    <xf numFmtId="0" fontId="71" fillId="0" borderId="17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5" fillId="0" borderId="0" xfId="0" applyFont="1" applyAlignment="1">
      <alignment horizontal="left" vertical="center" indent="16"/>
    </xf>
    <xf numFmtId="0" fontId="65" fillId="0" borderId="17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indent="16"/>
    </xf>
    <xf numFmtId="0" fontId="63" fillId="0" borderId="0" xfId="0" applyFont="1" applyBorder="1" applyAlignment="1">
      <alignment vertical="center" wrapText="1"/>
    </xf>
    <xf numFmtId="0" fontId="63" fillId="0" borderId="18" xfId="0" applyFont="1" applyBorder="1" applyAlignment="1">
      <alignment vertical="center" wrapText="1"/>
    </xf>
    <xf numFmtId="0" fontId="57" fillId="0" borderId="19" xfId="0" applyFont="1" applyBorder="1" applyAlignment="1">
      <alignment vertical="center" wrapText="1"/>
    </xf>
    <xf numFmtId="0" fontId="61" fillId="0" borderId="17" xfId="0" applyFont="1" applyBorder="1" applyAlignment="1">
      <alignment vertical="center" wrapText="1"/>
    </xf>
    <xf numFmtId="0" fontId="67" fillId="0" borderId="0" xfId="0" applyFont="1" applyBorder="1" applyAlignment="1">
      <alignment/>
    </xf>
    <xf numFmtId="0" fontId="61" fillId="0" borderId="17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 wrapText="1"/>
    </xf>
    <xf numFmtId="0" fontId="63" fillId="0" borderId="17" xfId="0" applyFont="1" applyBorder="1" applyAlignment="1" quotePrefix="1">
      <alignment horizontal="center" vertical="center" wrapText="1"/>
    </xf>
    <xf numFmtId="0" fontId="57" fillId="0" borderId="17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vertical="center" wrapText="1"/>
    </xf>
    <xf numFmtId="0" fontId="63" fillId="0" borderId="17" xfId="0" applyFont="1" applyBorder="1" applyAlignment="1">
      <alignment vertical="center" wrapText="1"/>
    </xf>
    <xf numFmtId="0" fontId="63" fillId="0" borderId="18" xfId="0" applyFont="1" applyBorder="1" applyAlignment="1">
      <alignment vertical="center"/>
    </xf>
    <xf numFmtId="0" fontId="63" fillId="0" borderId="20" xfId="0" applyFont="1" applyBorder="1" applyAlignment="1">
      <alignment vertical="center" wrapText="1"/>
    </xf>
    <xf numFmtId="0" fontId="57" fillId="0" borderId="12" xfId="0" applyFont="1" applyBorder="1" applyAlignment="1">
      <alignment horizontal="left" vertical="top" wrapText="1"/>
    </xf>
    <xf numFmtId="0" fontId="68" fillId="0" borderId="21" xfId="0" applyFont="1" applyBorder="1" applyAlignment="1">
      <alignment horizontal="left" vertical="center" wrapText="1"/>
    </xf>
    <xf numFmtId="0" fontId="68" fillId="0" borderId="15" xfId="0" applyFont="1" applyBorder="1" applyAlignment="1">
      <alignment horizontal="left" vertical="center" wrapText="1"/>
    </xf>
    <xf numFmtId="0" fontId="57" fillId="0" borderId="16" xfId="0" applyFont="1" applyBorder="1" applyAlignment="1">
      <alignment vertical="center" wrapText="1"/>
    </xf>
    <xf numFmtId="0" fontId="57" fillId="0" borderId="22" xfId="0" applyFont="1" applyBorder="1" applyAlignment="1">
      <alignment vertical="center"/>
    </xf>
    <xf numFmtId="0" fontId="68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vertical="center"/>
    </xf>
    <xf numFmtId="0" fontId="68" fillId="0" borderId="17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right" vertical="center"/>
    </xf>
    <xf numFmtId="0" fontId="63" fillId="0" borderId="17" xfId="0" applyFont="1" applyBorder="1" applyAlignment="1">
      <alignment horizontal="right" vertical="center" wrapText="1"/>
    </xf>
    <xf numFmtId="0" fontId="57" fillId="0" borderId="18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5" fillId="0" borderId="18" xfId="0" applyFont="1" applyBorder="1" applyAlignment="1">
      <alignment/>
    </xf>
    <xf numFmtId="0" fontId="73" fillId="0" borderId="18" xfId="0" applyFont="1" applyBorder="1" applyAlignment="1">
      <alignment vertical="center" wrapText="1"/>
    </xf>
    <xf numFmtId="0" fontId="71" fillId="0" borderId="23" xfId="0" applyFont="1" applyBorder="1" applyAlignment="1">
      <alignment horizontal="center" vertical="center" wrapText="1"/>
    </xf>
    <xf numFmtId="0" fontId="74" fillId="0" borderId="0" xfId="0" applyFont="1" applyAlignment="1">
      <alignment horizontal="right" vertical="top"/>
    </xf>
    <xf numFmtId="0" fontId="70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57" fillId="0" borderId="16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57" fillId="0" borderId="12" xfId="0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1" fillId="0" borderId="23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17" xfId="0" applyFont="1" applyBorder="1" applyAlignment="1">
      <alignment vertical="top"/>
    </xf>
    <xf numFmtId="0" fontId="57" fillId="0" borderId="17" xfId="0" applyFont="1" applyBorder="1" applyAlignment="1">
      <alignment horizontal="center" vertical="top"/>
    </xf>
    <xf numFmtId="2" fontId="57" fillId="0" borderId="17" xfId="0" applyNumberFormat="1" applyFont="1" applyBorder="1" applyAlignment="1">
      <alignment horizontal="center" vertical="center"/>
    </xf>
    <xf numFmtId="2" fontId="57" fillId="0" borderId="17" xfId="0" applyNumberFormat="1" applyFont="1" applyBorder="1" applyAlignment="1">
      <alignment horizontal="center" vertical="top"/>
    </xf>
    <xf numFmtId="2" fontId="63" fillId="0" borderId="17" xfId="0" applyNumberFormat="1" applyFont="1" applyBorder="1" applyAlignment="1">
      <alignment horizontal="center" vertical="center"/>
    </xf>
    <xf numFmtId="2" fontId="63" fillId="0" borderId="17" xfId="0" applyNumberFormat="1" applyFont="1" applyBorder="1" applyAlignment="1">
      <alignment horizontal="center" vertical="center" wrapText="1"/>
    </xf>
    <xf numFmtId="0" fontId="61" fillId="0" borderId="18" xfId="0" applyFont="1" applyBorder="1" applyAlignment="1">
      <alignment vertical="center" wrapText="1"/>
    </xf>
    <xf numFmtId="0" fontId="61" fillId="0" borderId="23" xfId="0" applyFont="1" applyBorder="1" applyAlignment="1">
      <alignment vertical="center" wrapText="1"/>
    </xf>
    <xf numFmtId="0" fontId="61" fillId="0" borderId="24" xfId="0" applyFont="1" applyBorder="1" applyAlignment="1">
      <alignment vertical="center" wrapText="1"/>
    </xf>
    <xf numFmtId="0" fontId="61" fillId="0" borderId="24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/>
    </xf>
    <xf numFmtId="0" fontId="75" fillId="0" borderId="18" xfId="0" applyFont="1" applyBorder="1" applyAlignment="1">
      <alignment vertical="center"/>
    </xf>
    <xf numFmtId="0" fontId="75" fillId="0" borderId="23" xfId="0" applyFont="1" applyBorder="1" applyAlignment="1">
      <alignment vertical="center"/>
    </xf>
    <xf numFmtId="0" fontId="75" fillId="0" borderId="24" xfId="0" applyFont="1" applyBorder="1" applyAlignment="1">
      <alignment vertical="center"/>
    </xf>
    <xf numFmtId="0" fontId="73" fillId="0" borderId="17" xfId="0" applyFont="1" applyBorder="1" applyAlignment="1">
      <alignment horizontal="center" vertical="center" wrapText="1"/>
    </xf>
    <xf numFmtId="0" fontId="76" fillId="0" borderId="18" xfId="0" applyFont="1" applyBorder="1" applyAlignment="1">
      <alignment vertical="center"/>
    </xf>
    <xf numFmtId="0" fontId="76" fillId="0" borderId="23" xfId="0" applyFont="1" applyBorder="1" applyAlignment="1">
      <alignment vertical="center"/>
    </xf>
    <xf numFmtId="0" fontId="76" fillId="0" borderId="24" xfId="0" applyFont="1" applyBorder="1" applyAlignment="1">
      <alignment vertical="center"/>
    </xf>
    <xf numFmtId="0" fontId="63" fillId="0" borderId="24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top" wrapText="1"/>
    </xf>
    <xf numFmtId="0" fontId="57" fillId="0" borderId="26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57" fillId="0" borderId="24" xfId="0" applyFont="1" applyBorder="1" applyAlignment="1">
      <alignment vertical="center"/>
    </xf>
    <xf numFmtId="0" fontId="57" fillId="0" borderId="23" xfId="0" applyFont="1" applyBorder="1" applyAlignment="1">
      <alignment vertical="center"/>
    </xf>
    <xf numFmtId="0" fontId="57" fillId="0" borderId="23" xfId="0" applyFont="1" applyBorder="1" applyAlignment="1">
      <alignment vertical="top"/>
    </xf>
    <xf numFmtId="0" fontId="57" fillId="0" borderId="24" xfId="0" applyFont="1" applyBorder="1" applyAlignment="1">
      <alignment vertical="top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55" fillId="0" borderId="17" xfId="0" applyFont="1" applyBorder="1" applyAlignment="1">
      <alignment horizontal="left" vertical="center"/>
    </xf>
    <xf numFmtId="0" fontId="68" fillId="0" borderId="17" xfId="0" applyFont="1" applyBorder="1" applyAlignment="1">
      <alignment horizontal="center" vertical="top"/>
    </xf>
    <xf numFmtId="0" fontId="67" fillId="0" borderId="0" xfId="0" applyFont="1" applyAlignment="1">
      <alignment vertical="top"/>
    </xf>
    <xf numFmtId="0" fontId="57" fillId="0" borderId="24" xfId="0" applyFont="1" applyBorder="1" applyAlignment="1">
      <alignment vertical="top" wrapText="1"/>
    </xf>
    <xf numFmtId="0" fontId="65" fillId="0" borderId="24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7" fillId="0" borderId="14" xfId="0" applyFont="1" applyBorder="1" applyAlignment="1">
      <alignment/>
    </xf>
    <xf numFmtId="0" fontId="67" fillId="0" borderId="0" xfId="0" applyFont="1" applyBorder="1" applyAlignment="1">
      <alignment horizontal="center"/>
    </xf>
    <xf numFmtId="0" fontId="67" fillId="0" borderId="27" xfId="0" applyFont="1" applyBorder="1" applyAlignment="1">
      <alignment horizontal="center"/>
    </xf>
    <xf numFmtId="0" fontId="57" fillId="14" borderId="23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wrapText="1"/>
    </xf>
    <xf numFmtId="0" fontId="71" fillId="0" borderId="16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left" vertical="center" wrapText="1"/>
    </xf>
    <xf numFmtId="0" fontId="61" fillId="0" borderId="23" xfId="0" applyFont="1" applyBorder="1" applyAlignment="1">
      <alignment horizontal="left" vertical="center" wrapText="1"/>
    </xf>
    <xf numFmtId="0" fontId="71" fillId="0" borderId="18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top" wrapText="1"/>
    </xf>
    <xf numFmtId="0" fontId="57" fillId="0" borderId="23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left" vertical="top"/>
    </xf>
    <xf numFmtId="0" fontId="57" fillId="0" borderId="18" xfId="0" applyFont="1" applyBorder="1" applyAlignment="1">
      <alignment horizontal="left" vertical="center" wrapText="1"/>
    </xf>
    <xf numFmtId="0" fontId="57" fillId="0" borderId="23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/>
    </xf>
    <xf numFmtId="0" fontId="57" fillId="0" borderId="23" xfId="0" applyFont="1" applyBorder="1" applyAlignment="1">
      <alignment horizontal="left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3" fillId="0" borderId="18" xfId="0" applyFont="1" applyBorder="1" applyAlignment="1" quotePrefix="1">
      <alignment horizontal="center" vertical="center" wrapText="1"/>
    </xf>
    <xf numFmtId="0" fontId="63" fillId="0" borderId="23" xfId="0" applyFont="1" applyBorder="1" applyAlignment="1" quotePrefix="1">
      <alignment horizontal="center" vertical="center" wrapText="1"/>
    </xf>
    <xf numFmtId="0" fontId="63" fillId="0" borderId="24" xfId="0" applyFont="1" applyBorder="1" applyAlignment="1" quotePrefix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7" fillId="34" borderId="23" xfId="0" applyFont="1" applyFill="1" applyBorder="1" applyAlignment="1">
      <alignment horizontal="center" vertical="center"/>
    </xf>
    <xf numFmtId="0" fontId="57" fillId="34" borderId="24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left" vertical="center" wrapText="1"/>
    </xf>
    <xf numFmtId="0" fontId="57" fillId="33" borderId="23" xfId="0" applyFont="1" applyFill="1" applyBorder="1" applyAlignment="1">
      <alignment horizontal="left" vertical="center" wrapText="1"/>
    </xf>
    <xf numFmtId="0" fontId="57" fillId="34" borderId="18" xfId="0" applyFont="1" applyFill="1" applyBorder="1" applyAlignment="1">
      <alignment horizontal="left" vertical="center"/>
    </xf>
    <xf numFmtId="0" fontId="57" fillId="34" borderId="23" xfId="0" applyFont="1" applyFill="1" applyBorder="1" applyAlignment="1">
      <alignment horizontal="left" vertical="center"/>
    </xf>
    <xf numFmtId="0" fontId="71" fillId="0" borderId="23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57" fillId="0" borderId="29" xfId="0" applyFont="1" applyBorder="1" applyAlignment="1">
      <alignment horizontal="left" vertical="center" wrapText="1"/>
    </xf>
    <xf numFmtId="0" fontId="57" fillId="0" borderId="30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indent="2"/>
    </xf>
    <xf numFmtId="0" fontId="57" fillId="0" borderId="23" xfId="0" applyFont="1" applyBorder="1" applyAlignment="1">
      <alignment horizontal="left" vertical="center" indent="2"/>
    </xf>
    <xf numFmtId="0" fontId="57" fillId="0" borderId="18" xfId="0" applyFont="1" applyBorder="1" applyAlignment="1" quotePrefix="1">
      <alignment horizontal="left" vertical="center" indent="3"/>
    </xf>
    <xf numFmtId="0" fontId="57" fillId="0" borderId="23" xfId="0" applyFont="1" applyBorder="1" applyAlignment="1">
      <alignment horizontal="left" vertical="center" indent="3"/>
    </xf>
    <xf numFmtId="0" fontId="57" fillId="0" borderId="18" xfId="0" applyFont="1" applyBorder="1" applyAlignment="1">
      <alignment horizontal="left" vertical="center" indent="4"/>
    </xf>
    <xf numFmtId="0" fontId="57" fillId="0" borderId="23" xfId="0" applyFont="1" applyBorder="1" applyAlignment="1">
      <alignment horizontal="left" vertical="center" indent="4"/>
    </xf>
    <xf numFmtId="0" fontId="57" fillId="0" borderId="18" xfId="0" applyFont="1" applyBorder="1" applyAlignment="1" quotePrefix="1">
      <alignment horizontal="left" vertical="center" indent="7"/>
    </xf>
    <xf numFmtId="0" fontId="57" fillId="0" borderId="23" xfId="0" applyFont="1" applyBorder="1" applyAlignment="1">
      <alignment horizontal="left" vertical="center" indent="7"/>
    </xf>
    <xf numFmtId="0" fontId="57" fillId="0" borderId="18" xfId="0" applyFont="1" applyBorder="1" applyAlignment="1">
      <alignment horizontal="left" vertical="center" indent="7"/>
    </xf>
    <xf numFmtId="0" fontId="57" fillId="0" borderId="14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7" fillId="0" borderId="21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left" vertical="center" wrapText="1" indent="11"/>
    </xf>
    <xf numFmtId="0" fontId="57" fillId="0" borderId="23" xfId="0" applyFont="1" applyBorder="1" applyAlignment="1">
      <alignment horizontal="left" vertical="center" wrapText="1" indent="11"/>
    </xf>
    <xf numFmtId="0" fontId="57" fillId="0" borderId="18" xfId="0" applyFont="1" applyBorder="1" applyAlignment="1">
      <alignment horizontal="left" vertical="center" indent="13"/>
    </xf>
    <xf numFmtId="0" fontId="57" fillId="0" borderId="23" xfId="0" applyFont="1" applyBorder="1" applyAlignment="1">
      <alignment horizontal="left" vertical="center" indent="13"/>
    </xf>
    <xf numFmtId="0" fontId="57" fillId="0" borderId="18" xfId="0" applyFont="1" applyBorder="1" applyAlignment="1">
      <alignment horizontal="left" vertical="top" wrapText="1" indent="11"/>
    </xf>
    <xf numFmtId="0" fontId="57" fillId="0" borderId="23" xfId="0" applyFont="1" applyBorder="1" applyAlignment="1">
      <alignment horizontal="left" vertical="top" wrapText="1" indent="11"/>
    </xf>
    <xf numFmtId="0" fontId="57" fillId="0" borderId="18" xfId="0" applyFont="1" applyBorder="1" applyAlignment="1">
      <alignment horizontal="left" vertical="center" indent="11"/>
    </xf>
    <xf numFmtId="0" fontId="57" fillId="0" borderId="23" xfId="0" applyFont="1" applyBorder="1" applyAlignment="1">
      <alignment horizontal="left" vertical="center" indent="11"/>
    </xf>
    <xf numFmtId="0" fontId="57" fillId="0" borderId="18" xfId="0" applyFont="1" applyBorder="1" applyAlignment="1">
      <alignment horizontal="left" vertical="center" indent="6"/>
    </xf>
    <xf numFmtId="0" fontId="57" fillId="0" borderId="23" xfId="0" applyFont="1" applyBorder="1" applyAlignment="1">
      <alignment horizontal="left" vertical="center" indent="6"/>
    </xf>
    <xf numFmtId="0" fontId="63" fillId="0" borderId="18" xfId="0" applyFont="1" applyBorder="1" applyAlignment="1">
      <alignment horizontal="right" vertical="center" wrapText="1"/>
    </xf>
    <xf numFmtId="0" fontId="63" fillId="0" borderId="23" xfId="0" applyFont="1" applyBorder="1" applyAlignment="1">
      <alignment horizontal="right" vertical="center" wrapText="1"/>
    </xf>
    <xf numFmtId="0" fontId="63" fillId="0" borderId="24" xfId="0" applyFont="1" applyBorder="1" applyAlignment="1">
      <alignment horizontal="right" vertical="center" wrapText="1"/>
    </xf>
    <xf numFmtId="0" fontId="63" fillId="0" borderId="17" xfId="0" applyFont="1" applyBorder="1" applyAlignment="1">
      <alignment horizontal="right" vertical="center"/>
    </xf>
    <xf numFmtId="0" fontId="63" fillId="0" borderId="18" xfId="0" applyFont="1" applyBorder="1" applyAlignment="1">
      <alignment horizontal="right" vertical="center"/>
    </xf>
    <xf numFmtId="0" fontId="63" fillId="0" borderId="23" xfId="0" applyFont="1" applyBorder="1" applyAlignment="1">
      <alignment horizontal="right" vertical="center"/>
    </xf>
    <xf numFmtId="0" fontId="63" fillId="0" borderId="24" xfId="0" applyFont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indent="29"/>
    </xf>
    <xf numFmtId="0" fontId="62" fillId="0" borderId="0" xfId="0" applyFont="1" applyAlignment="1">
      <alignment horizontal="left" vertical="center"/>
    </xf>
    <xf numFmtId="0" fontId="63" fillId="0" borderId="16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/>
    </xf>
    <xf numFmtId="0" fontId="67" fillId="0" borderId="24" xfId="0" applyFont="1" applyBorder="1" applyAlignment="1">
      <alignment horizontal="center"/>
    </xf>
    <xf numFmtId="0" fontId="65" fillId="0" borderId="18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55" fillId="0" borderId="24" xfId="0" applyFont="1" applyBorder="1" applyAlignment="1">
      <alignment horizontal="left" vertical="center"/>
    </xf>
    <xf numFmtId="0" fontId="57" fillId="0" borderId="24" xfId="0" applyFont="1" applyBorder="1" applyAlignment="1">
      <alignment horizontal="left" vertical="center"/>
    </xf>
    <xf numFmtId="0" fontId="71" fillId="0" borderId="13" xfId="0" applyFont="1" applyBorder="1" applyAlignment="1">
      <alignment horizontal="left" vertical="center"/>
    </xf>
    <xf numFmtId="0" fontId="71" fillId="0" borderId="32" xfId="0" applyFont="1" applyBorder="1" applyAlignment="1">
      <alignment horizontal="left" vertical="center"/>
    </xf>
    <xf numFmtId="0" fontId="63" fillId="0" borderId="33" xfId="0" applyFont="1" applyBorder="1" applyAlignment="1" quotePrefix="1">
      <alignment horizontal="center" vertical="center"/>
    </xf>
    <xf numFmtId="0" fontId="63" fillId="0" borderId="34" xfId="0" applyFont="1" applyBorder="1" applyAlignment="1" quotePrefix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</xdr:row>
      <xdr:rowOff>495300</xdr:rowOff>
    </xdr:from>
    <xdr:to>
      <xdr:col>1</xdr:col>
      <xdr:colOff>581025</xdr:colOff>
      <xdr:row>6</xdr:row>
      <xdr:rowOff>352425</xdr:rowOff>
    </xdr:to>
    <xdr:pic>
      <xdr:nvPicPr>
        <xdr:cNvPr id="1" name="Picture 14" descr="โลโก้มหาวิทยาลัย_ลายเส้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885825"/>
          <a:ext cx="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3</xdr:row>
      <xdr:rowOff>190500</xdr:rowOff>
    </xdr:from>
    <xdr:to>
      <xdr:col>11</xdr:col>
      <xdr:colOff>238125</xdr:colOff>
      <xdr:row>8</xdr:row>
      <xdr:rowOff>323850</xdr:rowOff>
    </xdr:to>
    <xdr:pic>
      <xdr:nvPicPr>
        <xdr:cNvPr id="2" name="Picture 3" descr="โลโก้มหาวิทยาลัย_ลายเส้น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1752600"/>
          <a:ext cx="16192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6"/>
  <sheetViews>
    <sheetView tabSelected="1" view="pageLayout" zoomScaleSheetLayoutView="85" workbookViewId="0" topLeftCell="A199">
      <selection activeCell="K176" sqref="K176"/>
    </sheetView>
  </sheetViews>
  <sheetFormatPr defaultColWidth="9.140625" defaultRowHeight="15"/>
  <cols>
    <col min="1" max="1" width="5.28125" style="24" customWidth="1"/>
    <col min="2" max="2" width="8.7109375" style="23" customWidth="1"/>
    <col min="3" max="3" width="5.28125" style="23" customWidth="1"/>
    <col min="4" max="4" width="7.421875" style="23" customWidth="1"/>
    <col min="5" max="8" width="5.28125" style="23" customWidth="1"/>
    <col min="9" max="9" width="7.140625" style="23" customWidth="1"/>
    <col min="10" max="10" width="6.00390625" style="23" customWidth="1"/>
    <col min="11" max="11" width="5.140625" style="88" bestFit="1" customWidth="1"/>
    <col min="12" max="12" width="17.421875" style="23" customWidth="1"/>
    <col min="13" max="13" width="7.7109375" style="88" hidden="1" customWidth="1"/>
    <col min="14" max="14" width="10.00390625" style="88" customWidth="1"/>
    <col min="15" max="15" width="13.57421875" style="23" bestFit="1" customWidth="1"/>
    <col min="16" max="18" width="5.28125" style="23" customWidth="1"/>
    <col min="19" max="21" width="7.00390625" style="23" customWidth="1"/>
    <col min="22" max="16384" width="9.140625" style="23" customWidth="1"/>
  </cols>
  <sheetData>
    <row r="1" spans="1:20" ht="30.75">
      <c r="A1" s="9"/>
      <c r="N1" s="86" t="s">
        <v>129</v>
      </c>
      <c r="T1" s="29"/>
    </row>
    <row r="2" ht="64.5" customHeight="1">
      <c r="A2" s="9"/>
    </row>
    <row r="3" ht="27.75">
      <c r="A3" s="9"/>
    </row>
    <row r="4" ht="27.75">
      <c r="A4" s="9"/>
    </row>
    <row r="5" ht="27.75">
      <c r="A5" s="9"/>
    </row>
    <row r="6" ht="27.75">
      <c r="A6" s="9"/>
    </row>
    <row r="7" ht="33" customHeight="1"/>
    <row r="8" ht="33" customHeight="1"/>
    <row r="9" ht="33" customHeight="1"/>
    <row r="10" spans="1:21" ht="30.75">
      <c r="A10" s="239" t="s">
        <v>0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30"/>
      <c r="Q10" s="30"/>
      <c r="R10" s="30"/>
      <c r="S10" s="30"/>
      <c r="T10" s="30"/>
      <c r="U10" s="31"/>
    </row>
    <row r="11" spans="1:21" ht="30.75">
      <c r="A11" s="239" t="s">
        <v>1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30"/>
      <c r="Q11" s="30"/>
      <c r="R11" s="30"/>
      <c r="S11" s="30"/>
      <c r="T11" s="30"/>
      <c r="U11" s="30"/>
    </row>
    <row r="12" spans="1:21" ht="30.75">
      <c r="A12" s="239" t="s">
        <v>2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30"/>
      <c r="Q12" s="30"/>
      <c r="R12" s="30"/>
      <c r="S12" s="30"/>
      <c r="T12" s="30"/>
      <c r="U12" s="30"/>
    </row>
    <row r="13" ht="30.75">
      <c r="A13" s="10"/>
    </row>
    <row r="14" ht="24">
      <c r="A14" s="11"/>
    </row>
    <row r="15" ht="24">
      <c r="A15" s="11"/>
    </row>
    <row r="16" ht="24">
      <c r="A16" s="11"/>
    </row>
    <row r="17" ht="24">
      <c r="A17" s="11"/>
    </row>
    <row r="18" ht="24">
      <c r="A18" s="11"/>
    </row>
    <row r="19" ht="24">
      <c r="A19" s="11"/>
    </row>
    <row r="20" ht="24">
      <c r="A20" s="11"/>
    </row>
    <row r="21" ht="24">
      <c r="A21" s="11"/>
    </row>
    <row r="22" ht="24">
      <c r="A22" s="11"/>
    </row>
    <row r="23" ht="24">
      <c r="A23" s="11"/>
    </row>
    <row r="24" ht="24">
      <c r="A24" s="11"/>
    </row>
    <row r="26" spans="2:14" ht="17.25">
      <c r="B26" s="32"/>
      <c r="C26" s="33"/>
      <c r="D26" s="33"/>
      <c r="E26" s="33"/>
      <c r="F26" s="33"/>
      <c r="G26" s="33"/>
      <c r="H26" s="33"/>
      <c r="I26" s="33"/>
      <c r="J26" s="33"/>
      <c r="K26" s="141"/>
      <c r="L26" s="33"/>
      <c r="M26" s="141"/>
      <c r="N26" s="142"/>
    </row>
    <row r="27" spans="2:14" ht="24">
      <c r="B27" s="143"/>
      <c r="C27" s="55"/>
      <c r="D27" s="55"/>
      <c r="E27" s="55"/>
      <c r="F27" s="55"/>
      <c r="G27" s="55"/>
      <c r="H27" s="55"/>
      <c r="I27" s="35" t="s">
        <v>3</v>
      </c>
      <c r="J27" s="55"/>
      <c r="K27" s="144"/>
      <c r="L27" s="55"/>
      <c r="M27" s="144"/>
      <c r="N27" s="145"/>
    </row>
    <row r="28" spans="1:14" ht="24">
      <c r="A28" s="11"/>
      <c r="B28" s="143"/>
      <c r="C28" s="55"/>
      <c r="D28" s="55"/>
      <c r="E28" s="55"/>
      <c r="F28" s="55"/>
      <c r="G28" s="55"/>
      <c r="H28" s="55"/>
      <c r="I28" s="35" t="s">
        <v>4</v>
      </c>
      <c r="J28" s="55"/>
      <c r="K28" s="144"/>
      <c r="L28" s="55"/>
      <c r="M28" s="144"/>
      <c r="N28" s="145"/>
    </row>
    <row r="29" spans="1:14" ht="17.25" customHeight="1">
      <c r="A29" s="11"/>
      <c r="B29" s="36"/>
      <c r="C29" s="37"/>
      <c r="D29" s="37"/>
      <c r="E29" s="37"/>
      <c r="F29" s="37"/>
      <c r="G29" s="37"/>
      <c r="H29" s="37"/>
      <c r="I29" s="37"/>
      <c r="J29" s="37"/>
      <c r="K29" s="139"/>
      <c r="L29" s="37"/>
      <c r="M29" s="139"/>
      <c r="N29" s="140"/>
    </row>
    <row r="30" ht="17.25" customHeight="1">
      <c r="A30" s="11"/>
    </row>
    <row r="31" ht="17.25" customHeight="1">
      <c r="A31" s="11"/>
    </row>
    <row r="32" ht="17.25" customHeight="1">
      <c r="A32" s="11"/>
    </row>
    <row r="33" ht="17.25" customHeight="1">
      <c r="A33" s="11"/>
    </row>
    <row r="34" ht="32.25" customHeight="1">
      <c r="A34" s="11"/>
    </row>
    <row r="35" ht="54.75" customHeight="1"/>
    <row r="36" ht="27.75">
      <c r="A36" s="9" t="s">
        <v>5</v>
      </c>
    </row>
    <row r="37" ht="27.75">
      <c r="A37" s="9"/>
    </row>
    <row r="38" ht="27.75">
      <c r="A38" s="12" t="s">
        <v>6</v>
      </c>
    </row>
    <row r="39" ht="27.75">
      <c r="A39" s="2" t="s">
        <v>121</v>
      </c>
    </row>
    <row r="40" ht="27.75">
      <c r="A40" s="2" t="s">
        <v>122</v>
      </c>
    </row>
    <row r="41" ht="27.75">
      <c r="A41" s="2" t="s">
        <v>7</v>
      </c>
    </row>
    <row r="42" ht="27.75">
      <c r="A42" s="12" t="s">
        <v>8</v>
      </c>
    </row>
    <row r="43" ht="27.75">
      <c r="A43" s="38" t="s">
        <v>9</v>
      </c>
    </row>
    <row r="44" ht="27.75">
      <c r="A44" s="2" t="s">
        <v>123</v>
      </c>
    </row>
    <row r="45" ht="27.75">
      <c r="A45" s="2" t="s">
        <v>124</v>
      </c>
    </row>
    <row r="46" ht="27.75">
      <c r="A46" s="12" t="s">
        <v>10</v>
      </c>
    </row>
    <row r="47" ht="27.75">
      <c r="A47" s="2" t="s">
        <v>123</v>
      </c>
    </row>
    <row r="48" ht="27.75">
      <c r="A48" s="2" t="s">
        <v>124</v>
      </c>
    </row>
    <row r="49" spans="1:2" ht="27.75">
      <c r="A49" s="13" t="s">
        <v>130</v>
      </c>
      <c r="B49" s="1"/>
    </row>
    <row r="50" ht="27.75">
      <c r="A50" s="12" t="s">
        <v>11</v>
      </c>
    </row>
    <row r="51" ht="27.75">
      <c r="A51" s="12"/>
    </row>
    <row r="52" ht="27.75">
      <c r="A52" s="14" t="s">
        <v>12</v>
      </c>
    </row>
    <row r="53" ht="27.75">
      <c r="A53" s="3" t="s">
        <v>125</v>
      </c>
    </row>
    <row r="54" ht="27.75">
      <c r="A54" s="39" t="s">
        <v>13</v>
      </c>
    </row>
    <row r="55" ht="27.75">
      <c r="A55" s="3" t="s">
        <v>126</v>
      </c>
    </row>
    <row r="56" ht="27.75">
      <c r="A56" s="39" t="s">
        <v>14</v>
      </c>
    </row>
    <row r="57" ht="27.75">
      <c r="A57" s="39" t="s">
        <v>15</v>
      </c>
    </row>
    <row r="58" ht="27.75">
      <c r="A58" s="13"/>
    </row>
    <row r="59" ht="27.75">
      <c r="A59" s="12"/>
    </row>
    <row r="60" ht="23.25">
      <c r="A60" s="15"/>
    </row>
    <row r="61" ht="23.25">
      <c r="A61" s="15"/>
    </row>
    <row r="75" ht="45" customHeight="1"/>
    <row r="76" spans="1:21" ht="24">
      <c r="A76" s="240" t="s">
        <v>16</v>
      </c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40"/>
      <c r="Q76" s="40"/>
      <c r="R76" s="40"/>
      <c r="S76" s="40"/>
      <c r="T76" s="40"/>
      <c r="U76" s="40"/>
    </row>
    <row r="77" spans="1:21" ht="23.25">
      <c r="A77" s="241" t="s">
        <v>17</v>
      </c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41"/>
      <c r="Q77" s="41"/>
      <c r="R77" s="41"/>
      <c r="S77" s="41"/>
      <c r="T77" s="41"/>
      <c r="U77" s="41"/>
    </row>
    <row r="78" spans="1:21" ht="23.25">
      <c r="A78" s="242" t="s">
        <v>131</v>
      </c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41"/>
      <c r="Q78" s="41"/>
      <c r="R78" s="41"/>
      <c r="S78" s="41"/>
      <c r="T78" s="41"/>
      <c r="U78" s="41"/>
    </row>
    <row r="79" spans="1:21" ht="23.25">
      <c r="A79" s="241" t="s">
        <v>133</v>
      </c>
      <c r="B79" s="241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41"/>
      <c r="Q79" s="41"/>
      <c r="R79" s="41"/>
      <c r="S79" s="41"/>
      <c r="T79" s="41"/>
      <c r="U79" s="41"/>
    </row>
    <row r="80" spans="1:21" ht="23.25">
      <c r="A80" s="242" t="s">
        <v>134</v>
      </c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41"/>
      <c r="Q80" s="41"/>
      <c r="R80" s="41"/>
      <c r="S80" s="41"/>
      <c r="T80" s="41"/>
      <c r="U80" s="41"/>
    </row>
    <row r="81" spans="1:21" ht="23.25">
      <c r="A81" s="241" t="s">
        <v>132</v>
      </c>
      <c r="B81" s="24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41"/>
      <c r="Q81" s="41"/>
      <c r="R81" s="41"/>
      <c r="S81" s="41"/>
      <c r="T81" s="41"/>
      <c r="U81" s="41"/>
    </row>
    <row r="82" ht="24.75" customHeight="1">
      <c r="A82" s="17"/>
    </row>
    <row r="83" spans="1:15" ht="23.25">
      <c r="A83" s="243" t="s">
        <v>20</v>
      </c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</row>
    <row r="84" spans="1:10" ht="23.25">
      <c r="A84" s="15" t="s">
        <v>21</v>
      </c>
      <c r="C84" s="87" t="s">
        <v>139</v>
      </c>
      <c r="D84" s="4" t="s">
        <v>136</v>
      </c>
      <c r="E84" s="42"/>
      <c r="F84" s="42"/>
      <c r="G84" s="42"/>
      <c r="I84" s="42" t="s">
        <v>139</v>
      </c>
      <c r="J84" s="4" t="s">
        <v>138</v>
      </c>
    </row>
    <row r="85" spans="3:10" ht="23.25">
      <c r="C85" s="87" t="s">
        <v>139</v>
      </c>
      <c r="D85" s="4" t="s">
        <v>135</v>
      </c>
      <c r="E85" s="42"/>
      <c r="F85" s="42"/>
      <c r="G85" s="42"/>
      <c r="I85" s="42" t="s">
        <v>139</v>
      </c>
      <c r="J85" s="15" t="s">
        <v>137</v>
      </c>
    </row>
    <row r="86" spans="1:15" ht="23.25">
      <c r="A86" s="243" t="s">
        <v>218</v>
      </c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</row>
    <row r="87" spans="1:13" ht="23.25">
      <c r="A87" s="15" t="s">
        <v>22</v>
      </c>
      <c r="C87" s="4" t="s">
        <v>140</v>
      </c>
      <c r="D87" s="4"/>
      <c r="E87" s="4"/>
      <c r="F87" s="4"/>
      <c r="G87" s="4"/>
      <c r="H87" s="4"/>
      <c r="I87" s="4"/>
      <c r="J87" s="4" t="s">
        <v>141</v>
      </c>
      <c r="K87" s="41"/>
      <c r="L87" s="4"/>
      <c r="M87" s="41"/>
    </row>
    <row r="88" spans="1:15" ht="21.75">
      <c r="A88" s="244"/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</row>
    <row r="89" spans="1:4" ht="24.75" customHeight="1">
      <c r="A89" s="18"/>
      <c r="D89" s="55"/>
    </row>
    <row r="90" ht="24">
      <c r="A90" s="16" t="s">
        <v>23</v>
      </c>
    </row>
    <row r="91" ht="21.75">
      <c r="A91" s="18"/>
    </row>
    <row r="92" ht="24">
      <c r="A92" s="16" t="s">
        <v>24</v>
      </c>
    </row>
    <row r="93" ht="17.25">
      <c r="A93" s="19"/>
    </row>
    <row r="94" spans="1:15" ht="54" customHeight="1">
      <c r="A94" s="43" t="s">
        <v>25</v>
      </c>
      <c r="B94" s="162" t="s">
        <v>26</v>
      </c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85"/>
      <c r="N94" s="44" t="s">
        <v>157</v>
      </c>
      <c r="O94" s="45" t="s">
        <v>142</v>
      </c>
    </row>
    <row r="95" spans="1:15" s="28" customFormat="1" ht="27" customHeight="1">
      <c r="A95" s="56">
        <v>1</v>
      </c>
      <c r="B95" s="160" t="s">
        <v>28</v>
      </c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98"/>
      <c r="N95" s="56"/>
      <c r="O95" s="54"/>
    </row>
    <row r="96" spans="1:15" s="28" customFormat="1" ht="27" customHeight="1">
      <c r="A96" s="74"/>
      <c r="B96" s="164" t="s">
        <v>127</v>
      </c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99"/>
      <c r="N96" s="62"/>
      <c r="O96" s="63"/>
    </row>
    <row r="97" spans="1:15" s="28" customFormat="1" ht="27" customHeight="1">
      <c r="A97" s="126"/>
      <c r="B97" s="206" t="s">
        <v>219</v>
      </c>
      <c r="C97" s="207"/>
      <c r="D97" s="207"/>
      <c r="E97" s="207"/>
      <c r="F97" s="207"/>
      <c r="G97" s="207"/>
      <c r="H97" s="207"/>
      <c r="I97" s="207"/>
      <c r="J97" s="128"/>
      <c r="K97" s="101"/>
      <c r="L97" s="127"/>
      <c r="M97" s="102"/>
      <c r="N97" s="77"/>
      <c r="O97" s="60"/>
    </row>
    <row r="98" spans="1:15" s="28" customFormat="1" ht="27" customHeight="1">
      <c r="A98" s="76"/>
      <c r="B98" s="174" t="s">
        <v>29</v>
      </c>
      <c r="C98" s="175"/>
      <c r="D98" s="175"/>
      <c r="E98" s="175"/>
      <c r="F98" s="175"/>
      <c r="G98" s="175"/>
      <c r="H98" s="175"/>
      <c r="I98" s="175"/>
      <c r="J98" s="128"/>
      <c r="K98" s="101"/>
      <c r="L98" s="127"/>
      <c r="M98" s="77"/>
      <c r="N98" s="77"/>
      <c r="O98" s="60"/>
    </row>
    <row r="99" spans="1:15" s="28" customFormat="1" ht="27" customHeight="1">
      <c r="A99" s="75"/>
      <c r="B99" s="174" t="s">
        <v>158</v>
      </c>
      <c r="C99" s="175"/>
      <c r="D99" s="175"/>
      <c r="E99" s="175"/>
      <c r="F99" s="175"/>
      <c r="G99" s="175"/>
      <c r="H99" s="175"/>
      <c r="I99" s="175"/>
      <c r="J99" s="128" t="s">
        <v>27</v>
      </c>
      <c r="K99" s="146"/>
      <c r="L99" s="127" t="s">
        <v>156</v>
      </c>
      <c r="M99" s="105">
        <v>2.5</v>
      </c>
      <c r="N99" s="77">
        <f>K99*M99</f>
        <v>0</v>
      </c>
      <c r="O99" s="60"/>
    </row>
    <row r="100" spans="1:15" s="28" customFormat="1" ht="27" customHeight="1">
      <c r="A100" s="74"/>
      <c r="B100" s="174" t="s">
        <v>159</v>
      </c>
      <c r="C100" s="175"/>
      <c r="D100" s="175"/>
      <c r="E100" s="175"/>
      <c r="F100" s="175"/>
      <c r="G100" s="175"/>
      <c r="H100" s="175"/>
      <c r="I100" s="175"/>
      <c r="J100" s="128" t="s">
        <v>27</v>
      </c>
      <c r="K100" s="146"/>
      <c r="L100" s="127" t="s">
        <v>156</v>
      </c>
      <c r="M100" s="105">
        <v>3.5</v>
      </c>
      <c r="N100" s="77">
        <f>K100*M100</f>
        <v>0</v>
      </c>
      <c r="O100" s="60"/>
    </row>
    <row r="101" spans="1:15" s="28" customFormat="1" ht="27" customHeight="1">
      <c r="A101" s="74"/>
      <c r="B101" s="174" t="s">
        <v>160</v>
      </c>
      <c r="C101" s="175"/>
      <c r="D101" s="175"/>
      <c r="E101" s="175"/>
      <c r="F101" s="175"/>
      <c r="G101" s="175"/>
      <c r="H101" s="175"/>
      <c r="I101" s="175"/>
      <c r="J101" s="128" t="s">
        <v>27</v>
      </c>
      <c r="K101" s="146"/>
      <c r="L101" s="127" t="s">
        <v>156</v>
      </c>
      <c r="M101" s="105">
        <v>4.5</v>
      </c>
      <c r="N101" s="77">
        <f>K101*M101</f>
        <v>0</v>
      </c>
      <c r="O101" s="60"/>
    </row>
    <row r="102" spans="1:15" s="28" customFormat="1" ht="27" customHeight="1">
      <c r="A102" s="74"/>
      <c r="B102" s="174" t="s">
        <v>161</v>
      </c>
      <c r="C102" s="175"/>
      <c r="D102" s="175"/>
      <c r="E102" s="175"/>
      <c r="F102" s="175"/>
      <c r="G102" s="175"/>
      <c r="H102" s="175"/>
      <c r="I102" s="175"/>
      <c r="J102" s="128" t="s">
        <v>27</v>
      </c>
      <c r="K102" s="146"/>
      <c r="L102" s="127" t="s">
        <v>156</v>
      </c>
      <c r="M102" s="105">
        <v>5.5</v>
      </c>
      <c r="N102" s="77">
        <f>K102*M102</f>
        <v>0</v>
      </c>
      <c r="O102" s="60"/>
    </row>
    <row r="103" spans="1:15" s="28" customFormat="1" ht="27" customHeight="1">
      <c r="A103" s="74"/>
      <c r="B103" s="174" t="s">
        <v>162</v>
      </c>
      <c r="C103" s="175"/>
      <c r="D103" s="175"/>
      <c r="E103" s="175"/>
      <c r="F103" s="175"/>
      <c r="G103" s="175"/>
      <c r="H103" s="175"/>
      <c r="I103" s="175"/>
      <c r="J103" s="128" t="s">
        <v>27</v>
      </c>
      <c r="K103" s="146"/>
      <c r="L103" s="127" t="s">
        <v>156</v>
      </c>
      <c r="M103" s="105">
        <v>2</v>
      </c>
      <c r="N103" s="77">
        <f>K103*M103</f>
        <v>0</v>
      </c>
      <c r="O103" s="60"/>
    </row>
    <row r="104" spans="1:15" s="28" customFormat="1" ht="27" customHeight="1">
      <c r="A104" s="74"/>
      <c r="B104" s="206" t="s">
        <v>220</v>
      </c>
      <c r="C104" s="207"/>
      <c r="D104" s="207"/>
      <c r="E104" s="207"/>
      <c r="F104" s="207"/>
      <c r="G104" s="207"/>
      <c r="H104" s="207"/>
      <c r="I104" s="207"/>
      <c r="J104" s="128"/>
      <c r="K104" s="101"/>
      <c r="L104" s="127"/>
      <c r="M104" s="105"/>
      <c r="N104" s="77"/>
      <c r="O104" s="60"/>
    </row>
    <row r="105" spans="1:15" s="28" customFormat="1" ht="27" customHeight="1">
      <c r="A105" s="74"/>
      <c r="B105" s="208" t="s">
        <v>216</v>
      </c>
      <c r="C105" s="209"/>
      <c r="D105" s="209"/>
      <c r="E105" s="209"/>
      <c r="F105" s="209"/>
      <c r="G105" s="209"/>
      <c r="H105" s="209"/>
      <c r="I105" s="209"/>
      <c r="J105" s="128" t="s">
        <v>27</v>
      </c>
      <c r="K105" s="146"/>
      <c r="L105" s="127" t="s">
        <v>156</v>
      </c>
      <c r="M105" s="105">
        <v>3.5</v>
      </c>
      <c r="N105" s="77">
        <f>K105*M105</f>
        <v>0</v>
      </c>
      <c r="O105" s="60"/>
    </row>
    <row r="106" spans="1:15" s="28" customFormat="1" ht="27" customHeight="1">
      <c r="A106" s="74"/>
      <c r="B106" s="208" t="s">
        <v>217</v>
      </c>
      <c r="C106" s="209"/>
      <c r="D106" s="209"/>
      <c r="E106" s="209"/>
      <c r="F106" s="209"/>
      <c r="G106" s="209"/>
      <c r="H106" s="209"/>
      <c r="I106" s="209"/>
      <c r="J106" s="128" t="s">
        <v>27</v>
      </c>
      <c r="K106" s="146"/>
      <c r="L106" s="127" t="s">
        <v>156</v>
      </c>
      <c r="M106" s="105">
        <v>3</v>
      </c>
      <c r="N106" s="77">
        <f>K106*M106</f>
        <v>0</v>
      </c>
      <c r="O106" s="60"/>
    </row>
    <row r="107" spans="1:15" s="28" customFormat="1" ht="27" customHeight="1">
      <c r="A107" s="74"/>
      <c r="B107" s="206" t="s">
        <v>221</v>
      </c>
      <c r="C107" s="207"/>
      <c r="D107" s="207"/>
      <c r="E107" s="207"/>
      <c r="F107" s="207"/>
      <c r="G107" s="207"/>
      <c r="H107" s="207"/>
      <c r="I107" s="207"/>
      <c r="J107" s="128" t="s">
        <v>27</v>
      </c>
      <c r="K107" s="146"/>
      <c r="L107" s="127" t="s">
        <v>163</v>
      </c>
      <c r="M107" s="105">
        <v>0.5</v>
      </c>
      <c r="N107" s="77">
        <f>IF((K107*M107)&gt;1.5,1.5,(K107*M107))</f>
        <v>0</v>
      </c>
      <c r="O107" s="60"/>
    </row>
    <row r="108" spans="1:15" ht="54" customHeight="1">
      <c r="A108" s="43" t="s">
        <v>25</v>
      </c>
      <c r="B108" s="162" t="s">
        <v>26</v>
      </c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85"/>
      <c r="N108" s="44" t="s">
        <v>157</v>
      </c>
      <c r="O108" s="45" t="s">
        <v>142</v>
      </c>
    </row>
    <row r="109" spans="1:15" s="28" customFormat="1" ht="63" customHeight="1">
      <c r="A109" s="74"/>
      <c r="B109" s="166" t="s">
        <v>164</v>
      </c>
      <c r="C109" s="167"/>
      <c r="D109" s="167"/>
      <c r="E109" s="167"/>
      <c r="F109" s="167"/>
      <c r="G109" s="167"/>
      <c r="H109" s="167"/>
      <c r="I109" s="167"/>
      <c r="J109" s="129" t="s">
        <v>27</v>
      </c>
      <c r="K109" s="146"/>
      <c r="L109" s="130" t="s">
        <v>165</v>
      </c>
      <c r="M109" s="106">
        <v>1</v>
      </c>
      <c r="N109" s="104">
        <f>K109*M109</f>
        <v>0</v>
      </c>
      <c r="O109" s="60"/>
    </row>
    <row r="110" spans="1:15" s="28" customFormat="1" ht="21.75">
      <c r="A110" s="74"/>
      <c r="B110" s="166" t="s">
        <v>166</v>
      </c>
      <c r="C110" s="167"/>
      <c r="D110" s="167"/>
      <c r="E110" s="167"/>
      <c r="F110" s="167"/>
      <c r="G110" s="167"/>
      <c r="H110" s="167"/>
      <c r="I110" s="167"/>
      <c r="J110" s="167"/>
      <c r="K110" s="167"/>
      <c r="L110" s="168"/>
      <c r="M110" s="105"/>
      <c r="N110" s="77"/>
      <c r="O110" s="60"/>
    </row>
    <row r="111" spans="1:15" s="28" customFormat="1" ht="27" customHeight="1">
      <c r="A111" s="74"/>
      <c r="B111" s="210" t="s">
        <v>30</v>
      </c>
      <c r="C111" s="211"/>
      <c r="D111" s="211"/>
      <c r="E111" s="211"/>
      <c r="F111" s="211"/>
      <c r="G111" s="211"/>
      <c r="H111" s="211"/>
      <c r="I111" s="211"/>
      <c r="J111" s="128"/>
      <c r="K111" s="101"/>
      <c r="L111" s="127"/>
      <c r="M111" s="105"/>
      <c r="N111" s="77"/>
      <c r="O111" s="60"/>
    </row>
    <row r="112" spans="1:15" s="28" customFormat="1" ht="27" customHeight="1">
      <c r="A112" s="74"/>
      <c r="B112" s="212" t="s">
        <v>222</v>
      </c>
      <c r="C112" s="213"/>
      <c r="D112" s="213"/>
      <c r="E112" s="213"/>
      <c r="F112" s="213"/>
      <c r="G112" s="213"/>
      <c r="H112" s="213"/>
      <c r="I112" s="213"/>
      <c r="J112" s="128" t="s">
        <v>27</v>
      </c>
      <c r="K112" s="146"/>
      <c r="L112" s="127" t="s">
        <v>165</v>
      </c>
      <c r="M112" s="105">
        <v>1</v>
      </c>
      <c r="N112" s="77">
        <f>K112*M112</f>
        <v>0</v>
      </c>
      <c r="O112" s="60"/>
    </row>
    <row r="113" spans="1:15" s="28" customFormat="1" ht="27" customHeight="1">
      <c r="A113" s="74"/>
      <c r="B113" s="210" t="s">
        <v>31</v>
      </c>
      <c r="C113" s="211"/>
      <c r="D113" s="211"/>
      <c r="E113" s="211"/>
      <c r="F113" s="211"/>
      <c r="G113" s="211"/>
      <c r="H113" s="211"/>
      <c r="I113" s="211"/>
      <c r="J113" s="128"/>
      <c r="K113" s="101"/>
      <c r="L113" s="127"/>
      <c r="M113" s="105"/>
      <c r="N113" s="77"/>
      <c r="O113" s="60"/>
    </row>
    <row r="114" spans="1:15" s="28" customFormat="1" ht="27" customHeight="1">
      <c r="A114" s="74"/>
      <c r="B114" s="214" t="s">
        <v>32</v>
      </c>
      <c r="C114" s="213"/>
      <c r="D114" s="213"/>
      <c r="E114" s="213"/>
      <c r="F114" s="213"/>
      <c r="G114" s="213"/>
      <c r="H114" s="213"/>
      <c r="I114" s="213"/>
      <c r="J114" s="128"/>
      <c r="K114" s="101"/>
      <c r="L114" s="127"/>
      <c r="M114" s="105"/>
      <c r="N114" s="77"/>
      <c r="O114" s="60"/>
    </row>
    <row r="115" spans="1:15" s="28" customFormat="1" ht="42" customHeight="1">
      <c r="A115" s="74"/>
      <c r="B115" s="226" t="s">
        <v>167</v>
      </c>
      <c r="C115" s="227"/>
      <c r="D115" s="227"/>
      <c r="E115" s="227"/>
      <c r="F115" s="227"/>
      <c r="G115" s="227"/>
      <c r="H115" s="227"/>
      <c r="I115" s="227"/>
      <c r="J115" s="129" t="s">
        <v>27</v>
      </c>
      <c r="K115" s="146"/>
      <c r="L115" s="130" t="s">
        <v>165</v>
      </c>
      <c r="M115" s="106">
        <v>1</v>
      </c>
      <c r="N115" s="104">
        <f>K115*M115</f>
        <v>0</v>
      </c>
      <c r="O115" s="60"/>
    </row>
    <row r="116" spans="1:15" s="28" customFormat="1" ht="27" customHeight="1">
      <c r="A116" s="74"/>
      <c r="B116" s="228" t="s">
        <v>33</v>
      </c>
      <c r="C116" s="229"/>
      <c r="D116" s="229"/>
      <c r="E116" s="229"/>
      <c r="F116" s="229"/>
      <c r="G116" s="229"/>
      <c r="H116" s="229"/>
      <c r="I116" s="229"/>
      <c r="J116" s="128"/>
      <c r="K116" s="101"/>
      <c r="L116" s="127"/>
      <c r="M116" s="105"/>
      <c r="N116" s="77"/>
      <c r="O116" s="60"/>
    </row>
    <row r="117" spans="1:15" s="28" customFormat="1" ht="27" customHeight="1">
      <c r="A117" s="74"/>
      <c r="B117" s="224" t="s">
        <v>168</v>
      </c>
      <c r="C117" s="225"/>
      <c r="D117" s="225"/>
      <c r="E117" s="225"/>
      <c r="F117" s="225"/>
      <c r="G117" s="225"/>
      <c r="H117" s="225"/>
      <c r="I117" s="225"/>
      <c r="J117" s="128" t="s">
        <v>27</v>
      </c>
      <c r="K117" s="146"/>
      <c r="L117" s="127" t="s">
        <v>165</v>
      </c>
      <c r="M117" s="105">
        <v>6</v>
      </c>
      <c r="N117" s="77">
        <f>K117*M117</f>
        <v>0</v>
      </c>
      <c r="O117" s="60"/>
    </row>
    <row r="118" spans="1:15" s="28" customFormat="1" ht="27" customHeight="1">
      <c r="A118" s="74"/>
      <c r="B118" s="224" t="s">
        <v>169</v>
      </c>
      <c r="C118" s="225"/>
      <c r="D118" s="225"/>
      <c r="E118" s="225"/>
      <c r="F118" s="225"/>
      <c r="G118" s="225"/>
      <c r="H118" s="225"/>
      <c r="I118" s="225"/>
      <c r="J118" s="128" t="s">
        <v>27</v>
      </c>
      <c r="K118" s="146"/>
      <c r="L118" s="127" t="s">
        <v>165</v>
      </c>
      <c r="M118" s="105">
        <v>3</v>
      </c>
      <c r="N118" s="77">
        <f>K118*M118</f>
        <v>0</v>
      </c>
      <c r="O118" s="60"/>
    </row>
    <row r="119" spans="1:15" s="28" customFormat="1" ht="27" customHeight="1">
      <c r="A119" s="74"/>
      <c r="B119" s="230" t="s">
        <v>34</v>
      </c>
      <c r="C119" s="231"/>
      <c r="D119" s="231"/>
      <c r="E119" s="231"/>
      <c r="F119" s="231"/>
      <c r="G119" s="231"/>
      <c r="H119" s="231"/>
      <c r="I119" s="231"/>
      <c r="J119" s="128"/>
      <c r="K119" s="101"/>
      <c r="L119" s="127"/>
      <c r="M119" s="105"/>
      <c r="N119" s="77"/>
      <c r="O119" s="60"/>
    </row>
    <row r="120" spans="1:15" s="28" customFormat="1" ht="27" customHeight="1">
      <c r="A120" s="74"/>
      <c r="B120" s="222" t="s">
        <v>35</v>
      </c>
      <c r="C120" s="223"/>
      <c r="D120" s="223"/>
      <c r="E120" s="223"/>
      <c r="F120" s="223"/>
      <c r="G120" s="223"/>
      <c r="H120" s="223"/>
      <c r="I120" s="223"/>
      <c r="J120" s="128"/>
      <c r="K120" s="101"/>
      <c r="L120" s="127"/>
      <c r="M120" s="105"/>
      <c r="N120" s="77"/>
      <c r="O120" s="60"/>
    </row>
    <row r="121" spans="1:15" s="28" customFormat="1" ht="27" customHeight="1">
      <c r="A121" s="74"/>
      <c r="B121" s="224" t="s">
        <v>168</v>
      </c>
      <c r="C121" s="225"/>
      <c r="D121" s="225"/>
      <c r="E121" s="225"/>
      <c r="F121" s="225"/>
      <c r="G121" s="225"/>
      <c r="H121" s="225"/>
      <c r="I121" s="225"/>
      <c r="J121" s="128" t="s">
        <v>27</v>
      </c>
      <c r="K121" s="146"/>
      <c r="L121" s="127" t="s">
        <v>165</v>
      </c>
      <c r="M121" s="105">
        <v>6</v>
      </c>
      <c r="N121" s="77">
        <f>K121*M121</f>
        <v>0</v>
      </c>
      <c r="O121" s="60"/>
    </row>
    <row r="122" spans="1:15" s="28" customFormat="1" ht="27" customHeight="1">
      <c r="A122" s="74"/>
      <c r="B122" s="224" t="s">
        <v>169</v>
      </c>
      <c r="C122" s="225"/>
      <c r="D122" s="225"/>
      <c r="E122" s="225"/>
      <c r="F122" s="225"/>
      <c r="G122" s="225"/>
      <c r="H122" s="225"/>
      <c r="I122" s="225"/>
      <c r="J122" s="128" t="s">
        <v>27</v>
      </c>
      <c r="K122" s="146"/>
      <c r="L122" s="127" t="s">
        <v>165</v>
      </c>
      <c r="M122" s="105">
        <v>3</v>
      </c>
      <c r="N122" s="77">
        <f>K122*M122</f>
        <v>0</v>
      </c>
      <c r="O122" s="60"/>
    </row>
    <row r="123" spans="1:15" s="28" customFormat="1" ht="27" customHeight="1">
      <c r="A123" s="74"/>
      <c r="B123" s="174" t="s">
        <v>170</v>
      </c>
      <c r="C123" s="175"/>
      <c r="D123" s="175"/>
      <c r="E123" s="175"/>
      <c r="F123" s="175"/>
      <c r="G123" s="175"/>
      <c r="H123" s="175"/>
      <c r="I123" s="175"/>
      <c r="J123" s="128" t="s">
        <v>27</v>
      </c>
      <c r="K123" s="146"/>
      <c r="L123" s="127" t="s">
        <v>165</v>
      </c>
      <c r="M123" s="105">
        <v>1</v>
      </c>
      <c r="N123" s="77">
        <f>K123*M123</f>
        <v>0</v>
      </c>
      <c r="O123" s="60"/>
    </row>
    <row r="124" spans="1:15" s="28" customFormat="1" ht="27" customHeight="1">
      <c r="A124" s="74"/>
      <c r="B124" s="174" t="s">
        <v>171</v>
      </c>
      <c r="C124" s="175"/>
      <c r="D124" s="175"/>
      <c r="E124" s="175"/>
      <c r="F124" s="175"/>
      <c r="G124" s="175"/>
      <c r="H124" s="175"/>
      <c r="I124" s="175"/>
      <c r="J124" s="128" t="s">
        <v>27</v>
      </c>
      <c r="K124" s="146"/>
      <c r="L124" s="127" t="s">
        <v>165</v>
      </c>
      <c r="M124" s="105">
        <v>1</v>
      </c>
      <c r="N124" s="77">
        <f>K124*M124</f>
        <v>0</v>
      </c>
      <c r="O124" s="60"/>
    </row>
    <row r="125" spans="1:15" s="28" customFormat="1" ht="27" customHeight="1">
      <c r="A125" s="74"/>
      <c r="B125" s="174" t="s">
        <v>36</v>
      </c>
      <c r="C125" s="175"/>
      <c r="D125" s="175"/>
      <c r="E125" s="175"/>
      <c r="F125" s="175"/>
      <c r="G125" s="175"/>
      <c r="H125" s="175"/>
      <c r="I125" s="175"/>
      <c r="J125" s="128"/>
      <c r="K125" s="101"/>
      <c r="L125" s="127"/>
      <c r="M125" s="105"/>
      <c r="N125" s="77"/>
      <c r="O125" s="60"/>
    </row>
    <row r="126" spans="1:15" s="28" customFormat="1" ht="27" customHeight="1">
      <c r="A126" s="74"/>
      <c r="B126" s="174" t="s">
        <v>172</v>
      </c>
      <c r="C126" s="175"/>
      <c r="D126" s="175"/>
      <c r="E126" s="175"/>
      <c r="F126" s="175"/>
      <c r="G126" s="175"/>
      <c r="H126" s="175"/>
      <c r="I126" s="175"/>
      <c r="J126" s="128" t="s">
        <v>27</v>
      </c>
      <c r="K126" s="146"/>
      <c r="L126" s="127" t="s">
        <v>173</v>
      </c>
      <c r="M126" s="105">
        <v>3</v>
      </c>
      <c r="N126" s="77">
        <f>K126*M126</f>
        <v>0</v>
      </c>
      <c r="O126" s="60"/>
    </row>
    <row r="127" spans="1:15" s="136" customFormat="1" ht="39" customHeight="1">
      <c r="A127" s="135"/>
      <c r="B127" s="166" t="s">
        <v>236</v>
      </c>
      <c r="C127" s="171"/>
      <c r="D127" s="171"/>
      <c r="E127" s="171"/>
      <c r="F127" s="171"/>
      <c r="G127" s="171"/>
      <c r="H127" s="171"/>
      <c r="I127" s="171"/>
      <c r="J127" s="129" t="s">
        <v>27</v>
      </c>
      <c r="K127" s="146"/>
      <c r="L127" s="137" t="s">
        <v>174</v>
      </c>
      <c r="M127" s="106">
        <v>1</v>
      </c>
      <c r="N127" s="104">
        <f>K127*M127</f>
        <v>0</v>
      </c>
      <c r="O127" s="103"/>
    </row>
    <row r="128" spans="1:15" s="28" customFormat="1" ht="27" customHeight="1">
      <c r="A128" s="74"/>
      <c r="B128" s="174" t="s">
        <v>37</v>
      </c>
      <c r="C128" s="175"/>
      <c r="D128" s="175"/>
      <c r="E128" s="175"/>
      <c r="F128" s="175"/>
      <c r="G128" s="175"/>
      <c r="H128" s="175"/>
      <c r="I128" s="175"/>
      <c r="J128" s="128"/>
      <c r="K128" s="101"/>
      <c r="L128" s="127"/>
      <c r="M128" s="105"/>
      <c r="N128" s="77"/>
      <c r="O128" s="60"/>
    </row>
    <row r="129" spans="1:15" s="28" customFormat="1" ht="45" customHeight="1">
      <c r="A129" s="74"/>
      <c r="B129" s="166" t="s">
        <v>175</v>
      </c>
      <c r="C129" s="171"/>
      <c r="D129" s="171"/>
      <c r="E129" s="171"/>
      <c r="F129" s="171"/>
      <c r="G129" s="171"/>
      <c r="H129" s="171"/>
      <c r="I129" s="171"/>
      <c r="J129" s="129" t="s">
        <v>27</v>
      </c>
      <c r="K129" s="146"/>
      <c r="L129" s="130" t="s">
        <v>165</v>
      </c>
      <c r="M129" s="106">
        <v>3</v>
      </c>
      <c r="N129" s="104">
        <f>K129*M129</f>
        <v>0</v>
      </c>
      <c r="O129" s="60"/>
    </row>
    <row r="130" spans="1:15" s="28" customFormat="1" ht="27" customHeight="1">
      <c r="A130" s="74"/>
      <c r="B130" s="174" t="s">
        <v>177</v>
      </c>
      <c r="C130" s="175"/>
      <c r="D130" s="175"/>
      <c r="E130" s="175"/>
      <c r="F130" s="175"/>
      <c r="G130" s="175"/>
      <c r="H130" s="175"/>
      <c r="I130" s="175"/>
      <c r="J130" s="128" t="s">
        <v>27</v>
      </c>
      <c r="K130" s="146"/>
      <c r="L130" s="127" t="s">
        <v>176</v>
      </c>
      <c r="M130" s="105">
        <v>2</v>
      </c>
      <c r="N130" s="77">
        <f>K130*M130</f>
        <v>0</v>
      </c>
      <c r="O130" s="60"/>
    </row>
    <row r="131" spans="1:15" s="28" customFormat="1" ht="27" customHeight="1">
      <c r="A131" s="74"/>
      <c r="B131" s="174" t="s">
        <v>178</v>
      </c>
      <c r="C131" s="175"/>
      <c r="D131" s="175"/>
      <c r="E131" s="175"/>
      <c r="F131" s="175"/>
      <c r="G131" s="175"/>
      <c r="H131" s="175"/>
      <c r="I131" s="175"/>
      <c r="J131" s="128" t="s">
        <v>27</v>
      </c>
      <c r="K131" s="146"/>
      <c r="L131" s="127" t="s">
        <v>176</v>
      </c>
      <c r="M131" s="105">
        <v>4</v>
      </c>
      <c r="N131" s="77">
        <f>K131*M131</f>
        <v>0</v>
      </c>
      <c r="O131" s="60"/>
    </row>
    <row r="132" spans="1:15" s="28" customFormat="1" ht="27" customHeight="1">
      <c r="A132" s="235" t="s">
        <v>223</v>
      </c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107"/>
      <c r="N132" s="46">
        <f>SUM(N95:N131)</f>
        <v>0</v>
      </c>
      <c r="O132" s="78"/>
    </row>
    <row r="133" spans="1:15" ht="54" customHeight="1">
      <c r="A133" s="43" t="s">
        <v>25</v>
      </c>
      <c r="B133" s="162" t="s">
        <v>26</v>
      </c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85"/>
      <c r="N133" s="44" t="s">
        <v>157</v>
      </c>
      <c r="O133" s="45" t="s">
        <v>142</v>
      </c>
    </row>
    <row r="134" spans="1:15" s="28" customFormat="1" ht="27" customHeight="1">
      <c r="A134" s="56">
        <v>2</v>
      </c>
      <c r="B134" s="160" t="s">
        <v>38</v>
      </c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98"/>
      <c r="N134" s="56"/>
      <c r="O134" s="54"/>
    </row>
    <row r="135" spans="1:15" s="28" customFormat="1" ht="27" customHeight="1">
      <c r="A135" s="74"/>
      <c r="B135" s="174" t="s">
        <v>39</v>
      </c>
      <c r="C135" s="175"/>
      <c r="D135" s="175"/>
      <c r="E135" s="175"/>
      <c r="F135" s="175"/>
      <c r="G135" s="175"/>
      <c r="H135" s="175"/>
      <c r="I135" s="175"/>
      <c r="J135" s="128"/>
      <c r="K135" s="101"/>
      <c r="L135" s="127"/>
      <c r="M135" s="105"/>
      <c r="N135" s="77"/>
      <c r="O135" s="60"/>
    </row>
    <row r="136" spans="1:15" s="28" customFormat="1" ht="27" customHeight="1">
      <c r="A136" s="74"/>
      <c r="B136" s="174" t="s">
        <v>179</v>
      </c>
      <c r="C136" s="175"/>
      <c r="D136" s="175"/>
      <c r="E136" s="175"/>
      <c r="F136" s="175"/>
      <c r="G136" s="175"/>
      <c r="H136" s="175"/>
      <c r="I136" s="175"/>
      <c r="J136" s="128" t="s">
        <v>27</v>
      </c>
      <c r="K136" s="146"/>
      <c r="L136" s="127" t="s">
        <v>165</v>
      </c>
      <c r="M136" s="105">
        <v>4</v>
      </c>
      <c r="N136" s="77">
        <f>K136*M136</f>
        <v>0</v>
      </c>
      <c r="O136" s="60"/>
    </row>
    <row r="137" spans="1:15" s="28" customFormat="1" ht="27" customHeight="1">
      <c r="A137" s="74"/>
      <c r="B137" s="174" t="s">
        <v>180</v>
      </c>
      <c r="C137" s="175"/>
      <c r="D137" s="175"/>
      <c r="E137" s="175"/>
      <c r="F137" s="175"/>
      <c r="G137" s="175"/>
      <c r="H137" s="175"/>
      <c r="I137" s="175"/>
      <c r="J137" s="128" t="s">
        <v>27</v>
      </c>
      <c r="K137" s="146"/>
      <c r="L137" s="127" t="s">
        <v>165</v>
      </c>
      <c r="M137" s="105">
        <v>4</v>
      </c>
      <c r="N137" s="77">
        <f>K137*M137</f>
        <v>0</v>
      </c>
      <c r="O137" s="60"/>
    </row>
    <row r="138" spans="1:15" s="28" customFormat="1" ht="42.75" customHeight="1">
      <c r="A138" s="74"/>
      <c r="B138" s="166" t="s">
        <v>181</v>
      </c>
      <c r="C138" s="171"/>
      <c r="D138" s="171"/>
      <c r="E138" s="171"/>
      <c r="F138" s="171"/>
      <c r="G138" s="171"/>
      <c r="H138" s="171"/>
      <c r="I138" s="171"/>
      <c r="J138" s="129" t="s">
        <v>27</v>
      </c>
      <c r="K138" s="146"/>
      <c r="L138" s="130" t="s">
        <v>165</v>
      </c>
      <c r="M138" s="106">
        <v>3</v>
      </c>
      <c r="N138" s="104">
        <f>K138*M138</f>
        <v>0</v>
      </c>
      <c r="O138" s="60"/>
    </row>
    <row r="139" spans="1:15" s="28" customFormat="1" ht="27" customHeight="1">
      <c r="A139" s="74"/>
      <c r="B139" s="174" t="s">
        <v>40</v>
      </c>
      <c r="C139" s="175"/>
      <c r="D139" s="175"/>
      <c r="E139" s="175"/>
      <c r="F139" s="175"/>
      <c r="G139" s="175"/>
      <c r="H139" s="175"/>
      <c r="I139" s="175"/>
      <c r="J139" s="128"/>
      <c r="K139" s="101"/>
      <c r="L139" s="127"/>
      <c r="M139" s="105"/>
      <c r="N139" s="77"/>
      <c r="O139" s="60"/>
    </row>
    <row r="140" spans="1:15" s="28" customFormat="1" ht="58.5" customHeight="1">
      <c r="A140" s="74"/>
      <c r="B140" s="166" t="s">
        <v>182</v>
      </c>
      <c r="C140" s="167"/>
      <c r="D140" s="167"/>
      <c r="E140" s="167"/>
      <c r="F140" s="167"/>
      <c r="G140" s="167"/>
      <c r="H140" s="167"/>
      <c r="I140" s="167"/>
      <c r="J140" s="129" t="s">
        <v>27</v>
      </c>
      <c r="K140" s="146"/>
      <c r="L140" s="130" t="s">
        <v>165</v>
      </c>
      <c r="M140" s="106">
        <v>4</v>
      </c>
      <c r="N140" s="104">
        <f aca="true" t="shared" si="0" ref="N140:N146">K140*M140</f>
        <v>0</v>
      </c>
      <c r="O140" s="60"/>
    </row>
    <row r="141" spans="1:15" s="28" customFormat="1" ht="61.5" customHeight="1">
      <c r="A141" s="74"/>
      <c r="B141" s="166" t="s">
        <v>183</v>
      </c>
      <c r="C141" s="167"/>
      <c r="D141" s="167"/>
      <c r="E141" s="167"/>
      <c r="F141" s="167"/>
      <c r="G141" s="167"/>
      <c r="H141" s="167"/>
      <c r="I141" s="167"/>
      <c r="J141" s="129" t="s">
        <v>27</v>
      </c>
      <c r="K141" s="146"/>
      <c r="L141" s="130" t="s">
        <v>165</v>
      </c>
      <c r="M141" s="106">
        <v>6</v>
      </c>
      <c r="N141" s="104">
        <f t="shared" si="0"/>
        <v>0</v>
      </c>
      <c r="O141" s="60"/>
    </row>
    <row r="142" spans="1:15" s="28" customFormat="1" ht="43.5" customHeight="1">
      <c r="A142" s="74"/>
      <c r="B142" s="166" t="s">
        <v>224</v>
      </c>
      <c r="C142" s="167"/>
      <c r="D142" s="167"/>
      <c r="E142" s="167"/>
      <c r="F142" s="167"/>
      <c r="G142" s="167"/>
      <c r="H142" s="167"/>
      <c r="I142" s="167"/>
      <c r="J142" s="129" t="s">
        <v>27</v>
      </c>
      <c r="K142" s="146"/>
      <c r="L142" s="130" t="s">
        <v>165</v>
      </c>
      <c r="M142" s="106">
        <v>4</v>
      </c>
      <c r="N142" s="104">
        <f t="shared" si="0"/>
        <v>0</v>
      </c>
      <c r="O142" s="60"/>
    </row>
    <row r="143" spans="1:15" s="28" customFormat="1" ht="43.5" customHeight="1">
      <c r="A143" s="74"/>
      <c r="B143" s="166" t="s">
        <v>184</v>
      </c>
      <c r="C143" s="167"/>
      <c r="D143" s="167"/>
      <c r="E143" s="167"/>
      <c r="F143" s="167"/>
      <c r="G143" s="167"/>
      <c r="H143" s="167"/>
      <c r="I143" s="167"/>
      <c r="J143" s="129" t="s">
        <v>27</v>
      </c>
      <c r="K143" s="146"/>
      <c r="L143" s="130" t="s">
        <v>165</v>
      </c>
      <c r="M143" s="106">
        <v>6</v>
      </c>
      <c r="N143" s="104">
        <f t="shared" si="0"/>
        <v>0</v>
      </c>
      <c r="O143" s="60"/>
    </row>
    <row r="144" spans="1:15" s="28" customFormat="1" ht="27" customHeight="1">
      <c r="A144" s="74"/>
      <c r="B144" s="172" t="s">
        <v>185</v>
      </c>
      <c r="C144" s="173"/>
      <c r="D144" s="173"/>
      <c r="E144" s="173"/>
      <c r="F144" s="173"/>
      <c r="G144" s="173"/>
      <c r="H144" s="173"/>
      <c r="I144" s="173"/>
      <c r="J144" s="128" t="s">
        <v>27</v>
      </c>
      <c r="K144" s="146"/>
      <c r="L144" s="127" t="s">
        <v>165</v>
      </c>
      <c r="M144" s="105">
        <v>4</v>
      </c>
      <c r="N144" s="77">
        <f t="shared" si="0"/>
        <v>0</v>
      </c>
      <c r="O144" s="60"/>
    </row>
    <row r="145" spans="1:15" s="28" customFormat="1" ht="27" customHeight="1">
      <c r="A145" s="74"/>
      <c r="B145" s="172" t="s">
        <v>186</v>
      </c>
      <c r="C145" s="173"/>
      <c r="D145" s="173"/>
      <c r="E145" s="173"/>
      <c r="F145" s="173"/>
      <c r="G145" s="173"/>
      <c r="H145" s="173"/>
      <c r="I145" s="173"/>
      <c r="J145" s="128" t="s">
        <v>27</v>
      </c>
      <c r="K145" s="146"/>
      <c r="L145" s="127" t="s">
        <v>165</v>
      </c>
      <c r="M145" s="105">
        <v>5</v>
      </c>
      <c r="N145" s="77">
        <f t="shared" si="0"/>
        <v>0</v>
      </c>
      <c r="O145" s="60"/>
    </row>
    <row r="146" spans="1:15" s="28" customFormat="1" ht="27" customHeight="1">
      <c r="A146" s="74"/>
      <c r="B146" s="172" t="s">
        <v>187</v>
      </c>
      <c r="C146" s="173"/>
      <c r="D146" s="173"/>
      <c r="E146" s="173"/>
      <c r="F146" s="173"/>
      <c r="G146" s="173"/>
      <c r="H146" s="173"/>
      <c r="I146" s="173"/>
      <c r="J146" s="128" t="s">
        <v>27</v>
      </c>
      <c r="K146" s="146"/>
      <c r="L146" s="127" t="s">
        <v>165</v>
      </c>
      <c r="M146" s="105">
        <v>6</v>
      </c>
      <c r="N146" s="77">
        <f t="shared" si="0"/>
        <v>0</v>
      </c>
      <c r="O146" s="60"/>
    </row>
    <row r="147" spans="1:15" s="28" customFormat="1" ht="27" customHeight="1">
      <c r="A147" s="74"/>
      <c r="B147" s="174" t="s">
        <v>128</v>
      </c>
      <c r="C147" s="175"/>
      <c r="D147" s="175"/>
      <c r="E147" s="175"/>
      <c r="F147" s="175"/>
      <c r="G147" s="175"/>
      <c r="H147" s="175"/>
      <c r="I147" s="175"/>
      <c r="J147" s="128"/>
      <c r="K147" s="101"/>
      <c r="L147" s="127"/>
      <c r="M147" s="105"/>
      <c r="N147" s="77"/>
      <c r="O147" s="60"/>
    </row>
    <row r="148" spans="1:15" s="28" customFormat="1" ht="27" customHeight="1">
      <c r="A148" s="74"/>
      <c r="B148" s="174" t="s">
        <v>188</v>
      </c>
      <c r="C148" s="175"/>
      <c r="D148" s="175"/>
      <c r="E148" s="175"/>
      <c r="F148" s="175"/>
      <c r="G148" s="175"/>
      <c r="H148" s="175"/>
      <c r="I148" s="175"/>
      <c r="J148" s="128" t="s">
        <v>27</v>
      </c>
      <c r="K148" s="146"/>
      <c r="L148" s="127" t="s">
        <v>165</v>
      </c>
      <c r="M148" s="105">
        <v>3</v>
      </c>
      <c r="N148" s="77">
        <f>K148*M148</f>
        <v>0</v>
      </c>
      <c r="O148" s="60"/>
    </row>
    <row r="149" spans="1:15" s="28" customFormat="1" ht="27" customHeight="1">
      <c r="A149" s="74"/>
      <c r="B149" s="174" t="s">
        <v>189</v>
      </c>
      <c r="C149" s="175"/>
      <c r="D149" s="175"/>
      <c r="E149" s="175"/>
      <c r="F149" s="175"/>
      <c r="G149" s="175"/>
      <c r="H149" s="175"/>
      <c r="I149" s="175"/>
      <c r="J149" s="128" t="s">
        <v>27</v>
      </c>
      <c r="K149" s="146"/>
      <c r="L149" s="127" t="s">
        <v>165</v>
      </c>
      <c r="M149" s="105">
        <v>3</v>
      </c>
      <c r="N149" s="77">
        <f>K149*M149</f>
        <v>0</v>
      </c>
      <c r="O149" s="60"/>
    </row>
    <row r="150" spans="1:15" s="28" customFormat="1" ht="27" customHeight="1">
      <c r="A150" s="74"/>
      <c r="B150" s="174" t="s">
        <v>190</v>
      </c>
      <c r="C150" s="175"/>
      <c r="D150" s="175"/>
      <c r="E150" s="175"/>
      <c r="F150" s="175"/>
      <c r="G150" s="175"/>
      <c r="H150" s="175"/>
      <c r="I150" s="175"/>
      <c r="J150" s="128" t="s">
        <v>27</v>
      </c>
      <c r="K150" s="146"/>
      <c r="L150" s="127" t="s">
        <v>165</v>
      </c>
      <c r="M150" s="105">
        <v>3</v>
      </c>
      <c r="N150" s="77">
        <f>K150*M150</f>
        <v>0</v>
      </c>
      <c r="O150" s="60"/>
    </row>
    <row r="151" spans="1:15" s="28" customFormat="1" ht="27" customHeight="1">
      <c r="A151" s="74"/>
      <c r="B151" s="174" t="s">
        <v>191</v>
      </c>
      <c r="C151" s="175"/>
      <c r="D151" s="175"/>
      <c r="E151" s="175"/>
      <c r="F151" s="175"/>
      <c r="G151" s="175"/>
      <c r="H151" s="175"/>
      <c r="I151" s="175"/>
      <c r="J151" s="128" t="s">
        <v>27</v>
      </c>
      <c r="K151" s="146"/>
      <c r="L151" s="127" t="s">
        <v>165</v>
      </c>
      <c r="M151" s="105">
        <v>2</v>
      </c>
      <c r="N151" s="77">
        <f>K151*M151</f>
        <v>0</v>
      </c>
      <c r="O151" s="60"/>
    </row>
    <row r="152" spans="1:15" s="28" customFormat="1" ht="27" customHeight="1">
      <c r="A152" s="74"/>
      <c r="B152" s="174" t="s">
        <v>192</v>
      </c>
      <c r="C152" s="175"/>
      <c r="D152" s="175"/>
      <c r="E152" s="175"/>
      <c r="F152" s="175"/>
      <c r="G152" s="175"/>
      <c r="H152" s="175"/>
      <c r="I152" s="175"/>
      <c r="J152" s="128" t="s">
        <v>27</v>
      </c>
      <c r="K152" s="146"/>
      <c r="L152" s="127" t="s">
        <v>165</v>
      </c>
      <c r="M152" s="105">
        <v>2</v>
      </c>
      <c r="N152" s="77">
        <f>K152*M152</f>
        <v>0</v>
      </c>
      <c r="O152" s="60"/>
    </row>
    <row r="153" spans="1:15" s="28" customFormat="1" ht="42" customHeight="1">
      <c r="A153" s="74"/>
      <c r="B153" s="172" t="s">
        <v>143</v>
      </c>
      <c r="C153" s="173"/>
      <c r="D153" s="173"/>
      <c r="E153" s="173"/>
      <c r="F153" s="173"/>
      <c r="G153" s="173"/>
      <c r="H153" s="173"/>
      <c r="I153" s="173"/>
      <c r="J153" s="128"/>
      <c r="K153" s="101"/>
      <c r="L153" s="127"/>
      <c r="M153" s="105"/>
      <c r="N153" s="77"/>
      <c r="O153" s="60"/>
    </row>
    <row r="154" spans="1:15" s="28" customFormat="1" ht="27" customHeight="1">
      <c r="A154" s="232" t="s">
        <v>225</v>
      </c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4"/>
      <c r="M154" s="108"/>
      <c r="N154" s="45">
        <f>SUM(N135:N153)</f>
        <v>0</v>
      </c>
      <c r="O154" s="79"/>
    </row>
    <row r="155" spans="1:15" ht="54" customHeight="1">
      <c r="A155" s="43" t="s">
        <v>25</v>
      </c>
      <c r="B155" s="162" t="s">
        <v>26</v>
      </c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85"/>
      <c r="N155" s="44" t="s">
        <v>157</v>
      </c>
      <c r="O155" s="45" t="s">
        <v>142</v>
      </c>
    </row>
    <row r="156" spans="1:15" s="28" customFormat="1" ht="27" customHeight="1">
      <c r="A156" s="56">
        <v>3</v>
      </c>
      <c r="B156" s="160" t="s">
        <v>41</v>
      </c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98"/>
      <c r="N156" s="56"/>
      <c r="O156" s="54"/>
    </row>
    <row r="157" spans="1:15" s="28" customFormat="1" ht="27" customHeight="1">
      <c r="A157" s="74"/>
      <c r="B157" s="174" t="s">
        <v>193</v>
      </c>
      <c r="C157" s="175"/>
      <c r="D157" s="175"/>
      <c r="E157" s="175"/>
      <c r="F157" s="175"/>
      <c r="G157" s="175"/>
      <c r="H157" s="175"/>
      <c r="I157" s="175"/>
      <c r="J157" s="128" t="s">
        <v>27</v>
      </c>
      <c r="K157" s="146"/>
      <c r="L157" s="127" t="s">
        <v>165</v>
      </c>
      <c r="M157" s="105">
        <v>0.5</v>
      </c>
      <c r="N157" s="77">
        <f>K157*M157</f>
        <v>0</v>
      </c>
      <c r="O157" s="60"/>
    </row>
    <row r="158" spans="1:15" s="28" customFormat="1" ht="27" customHeight="1">
      <c r="A158" s="74"/>
      <c r="B158" s="174" t="s">
        <v>198</v>
      </c>
      <c r="C158" s="175"/>
      <c r="D158" s="175"/>
      <c r="E158" s="175"/>
      <c r="F158" s="175"/>
      <c r="G158" s="175"/>
      <c r="H158" s="175"/>
      <c r="I158" s="175"/>
      <c r="J158" s="128" t="s">
        <v>27</v>
      </c>
      <c r="K158" s="146"/>
      <c r="L158" s="127" t="s">
        <v>194</v>
      </c>
      <c r="M158" s="105">
        <v>0.25</v>
      </c>
      <c r="N158" s="77">
        <f aca="true" t="shared" si="1" ref="N158:N167">K158*M158</f>
        <v>0</v>
      </c>
      <c r="O158" s="60"/>
    </row>
    <row r="159" spans="1:15" s="28" customFormat="1" ht="46.5" customHeight="1">
      <c r="A159" s="74"/>
      <c r="B159" s="166" t="s">
        <v>199</v>
      </c>
      <c r="C159" s="167"/>
      <c r="D159" s="167"/>
      <c r="E159" s="167"/>
      <c r="F159" s="167"/>
      <c r="G159" s="167"/>
      <c r="H159" s="167"/>
      <c r="I159" s="167"/>
      <c r="J159" s="129" t="s">
        <v>27</v>
      </c>
      <c r="K159" s="146"/>
      <c r="L159" s="130" t="s">
        <v>176</v>
      </c>
      <c r="M159" s="106">
        <v>0.25</v>
      </c>
      <c r="N159" s="104">
        <f t="shared" si="1"/>
        <v>0</v>
      </c>
      <c r="O159" s="60"/>
    </row>
    <row r="160" spans="1:15" s="28" customFormat="1" ht="27" customHeight="1">
      <c r="A160" s="74"/>
      <c r="B160" s="174" t="s">
        <v>200</v>
      </c>
      <c r="C160" s="175"/>
      <c r="D160" s="175"/>
      <c r="E160" s="175"/>
      <c r="F160" s="175"/>
      <c r="G160" s="175"/>
      <c r="H160" s="175"/>
      <c r="I160" s="175"/>
      <c r="J160" s="128" t="s">
        <v>27</v>
      </c>
      <c r="K160" s="146"/>
      <c r="L160" s="127" t="s">
        <v>195</v>
      </c>
      <c r="M160" s="105">
        <v>0.25</v>
      </c>
      <c r="N160" s="77">
        <f t="shared" si="1"/>
        <v>0</v>
      </c>
      <c r="O160" s="60"/>
    </row>
    <row r="161" spans="1:15" s="28" customFormat="1" ht="42.75" customHeight="1">
      <c r="A161" s="74"/>
      <c r="B161" s="166" t="s">
        <v>201</v>
      </c>
      <c r="C161" s="167"/>
      <c r="D161" s="167"/>
      <c r="E161" s="167"/>
      <c r="F161" s="167"/>
      <c r="G161" s="167"/>
      <c r="H161" s="167"/>
      <c r="I161" s="167"/>
      <c r="J161" s="129" t="s">
        <v>27</v>
      </c>
      <c r="K161" s="146"/>
      <c r="L161" s="130" t="s">
        <v>196</v>
      </c>
      <c r="M161" s="106">
        <v>1</v>
      </c>
      <c r="N161" s="104">
        <f t="shared" si="1"/>
        <v>0</v>
      </c>
      <c r="O161" s="60"/>
    </row>
    <row r="162" spans="1:15" s="28" customFormat="1" ht="27" customHeight="1">
      <c r="A162" s="74"/>
      <c r="B162" s="174" t="s">
        <v>202</v>
      </c>
      <c r="C162" s="175"/>
      <c r="D162" s="175"/>
      <c r="E162" s="175"/>
      <c r="F162" s="175"/>
      <c r="G162" s="175"/>
      <c r="H162" s="175"/>
      <c r="I162" s="175"/>
      <c r="J162" s="128" t="s">
        <v>27</v>
      </c>
      <c r="K162" s="146"/>
      <c r="L162" s="127" t="s">
        <v>196</v>
      </c>
      <c r="M162" s="105">
        <v>1</v>
      </c>
      <c r="N162" s="77">
        <f t="shared" si="1"/>
        <v>0</v>
      </c>
      <c r="O162" s="60"/>
    </row>
    <row r="163" spans="1:15" s="28" customFormat="1" ht="27" customHeight="1">
      <c r="A163" s="74"/>
      <c r="B163" s="174" t="s">
        <v>203</v>
      </c>
      <c r="C163" s="175"/>
      <c r="D163" s="175"/>
      <c r="E163" s="175"/>
      <c r="F163" s="175"/>
      <c r="G163" s="175"/>
      <c r="H163" s="175"/>
      <c r="I163" s="175"/>
      <c r="J163" s="128" t="s">
        <v>27</v>
      </c>
      <c r="K163" s="146"/>
      <c r="L163" s="127" t="s">
        <v>196</v>
      </c>
      <c r="M163" s="105">
        <v>1</v>
      </c>
      <c r="N163" s="77">
        <f t="shared" si="1"/>
        <v>0</v>
      </c>
      <c r="O163" s="60"/>
    </row>
    <row r="164" spans="1:15" s="28" customFormat="1" ht="27" customHeight="1">
      <c r="A164" s="74"/>
      <c r="B164" s="174" t="s">
        <v>204</v>
      </c>
      <c r="C164" s="175"/>
      <c r="D164" s="175"/>
      <c r="E164" s="175"/>
      <c r="F164" s="175"/>
      <c r="G164" s="175"/>
      <c r="H164" s="175"/>
      <c r="I164" s="175"/>
      <c r="J164" s="128" t="s">
        <v>27</v>
      </c>
      <c r="K164" s="146"/>
      <c r="L164" s="127" t="s">
        <v>197</v>
      </c>
      <c r="M164" s="105">
        <v>0.25</v>
      </c>
      <c r="N164" s="77">
        <f t="shared" si="1"/>
        <v>0</v>
      </c>
      <c r="O164" s="60"/>
    </row>
    <row r="165" spans="1:15" s="28" customFormat="1" ht="42" customHeight="1">
      <c r="A165" s="74"/>
      <c r="B165" s="166" t="s">
        <v>226</v>
      </c>
      <c r="C165" s="167"/>
      <c r="D165" s="167"/>
      <c r="E165" s="167"/>
      <c r="F165" s="167"/>
      <c r="G165" s="167"/>
      <c r="H165" s="167"/>
      <c r="I165" s="167"/>
      <c r="J165" s="129" t="s">
        <v>27</v>
      </c>
      <c r="K165" s="146"/>
      <c r="L165" s="130" t="s">
        <v>194</v>
      </c>
      <c r="M165" s="106">
        <v>0.25</v>
      </c>
      <c r="N165" s="104">
        <f t="shared" si="1"/>
        <v>0</v>
      </c>
      <c r="O165" s="60"/>
    </row>
    <row r="166" spans="1:15" s="28" customFormat="1" ht="42.75" customHeight="1">
      <c r="A166" s="74"/>
      <c r="B166" s="166" t="s">
        <v>227</v>
      </c>
      <c r="C166" s="167"/>
      <c r="D166" s="167"/>
      <c r="E166" s="167"/>
      <c r="F166" s="167"/>
      <c r="G166" s="167"/>
      <c r="H166" s="167"/>
      <c r="I166" s="167"/>
      <c r="J166" s="129" t="s">
        <v>27</v>
      </c>
      <c r="K166" s="146"/>
      <c r="L166" s="130" t="s">
        <v>194</v>
      </c>
      <c r="M166" s="106">
        <v>0.25</v>
      </c>
      <c r="N166" s="104">
        <f t="shared" si="1"/>
        <v>0</v>
      </c>
      <c r="O166" s="60"/>
    </row>
    <row r="167" spans="1:15" s="28" customFormat="1" ht="44.25" customHeight="1">
      <c r="A167" s="74"/>
      <c r="B167" s="166" t="s">
        <v>205</v>
      </c>
      <c r="C167" s="167"/>
      <c r="D167" s="167"/>
      <c r="E167" s="167"/>
      <c r="F167" s="167"/>
      <c r="G167" s="167"/>
      <c r="H167" s="167"/>
      <c r="I167" s="167"/>
      <c r="J167" s="129" t="s">
        <v>27</v>
      </c>
      <c r="K167" s="146"/>
      <c r="L167" s="130" t="s">
        <v>194</v>
      </c>
      <c r="M167" s="106">
        <v>0.25</v>
      </c>
      <c r="N167" s="104">
        <f t="shared" si="1"/>
        <v>0</v>
      </c>
      <c r="O167" s="60"/>
    </row>
    <row r="168" spans="1:15" s="28" customFormat="1" ht="27" customHeight="1">
      <c r="A168" s="236" t="s">
        <v>228</v>
      </c>
      <c r="B168" s="237"/>
      <c r="C168" s="237"/>
      <c r="D168" s="237"/>
      <c r="E168" s="237"/>
      <c r="F168" s="237"/>
      <c r="G168" s="237"/>
      <c r="H168" s="237"/>
      <c r="I168" s="237"/>
      <c r="J168" s="237"/>
      <c r="K168" s="237"/>
      <c r="L168" s="238"/>
      <c r="M168" s="46"/>
      <c r="N168" s="46">
        <f>SUM(N157:N167)</f>
        <v>0</v>
      </c>
      <c r="O168" s="78"/>
    </row>
    <row r="169" spans="1:15" s="28" customFormat="1" ht="27" customHeight="1">
      <c r="A169" s="56">
        <v>4</v>
      </c>
      <c r="B169" s="160" t="s">
        <v>42</v>
      </c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98"/>
      <c r="N169" s="56"/>
      <c r="O169" s="54"/>
    </row>
    <row r="170" spans="1:15" s="28" customFormat="1" ht="45" customHeight="1">
      <c r="A170" s="74"/>
      <c r="B170" s="166" t="s">
        <v>229</v>
      </c>
      <c r="C170" s="167"/>
      <c r="D170" s="167"/>
      <c r="E170" s="167"/>
      <c r="F170" s="167"/>
      <c r="G170" s="167"/>
      <c r="H170" s="167"/>
      <c r="I170" s="167"/>
      <c r="J170" s="129" t="s">
        <v>27</v>
      </c>
      <c r="K170" s="146"/>
      <c r="L170" s="130" t="s">
        <v>206</v>
      </c>
      <c r="M170" s="106">
        <v>1</v>
      </c>
      <c r="N170" s="104">
        <f>K170*M170</f>
        <v>0</v>
      </c>
      <c r="O170" s="60"/>
    </row>
    <row r="171" spans="1:15" s="28" customFormat="1" ht="42.75" customHeight="1">
      <c r="A171" s="74"/>
      <c r="B171" s="166" t="s">
        <v>207</v>
      </c>
      <c r="C171" s="167"/>
      <c r="D171" s="167"/>
      <c r="E171" s="167"/>
      <c r="F171" s="167"/>
      <c r="G171" s="167"/>
      <c r="H171" s="167"/>
      <c r="I171" s="167"/>
      <c r="J171" s="129" t="s">
        <v>27</v>
      </c>
      <c r="K171" s="146"/>
      <c r="L171" s="130" t="s">
        <v>194</v>
      </c>
      <c r="M171" s="106">
        <v>0.25</v>
      </c>
      <c r="N171" s="104">
        <f>K171*M171</f>
        <v>0</v>
      </c>
      <c r="O171" s="60"/>
    </row>
    <row r="172" spans="1:15" s="28" customFormat="1" ht="27" customHeight="1">
      <c r="A172" s="236" t="s">
        <v>230</v>
      </c>
      <c r="B172" s="237"/>
      <c r="C172" s="237"/>
      <c r="D172" s="237"/>
      <c r="E172" s="237"/>
      <c r="F172" s="237"/>
      <c r="G172" s="237"/>
      <c r="H172" s="237"/>
      <c r="I172" s="237"/>
      <c r="J172" s="237"/>
      <c r="K172" s="237"/>
      <c r="L172" s="238"/>
      <c r="M172" s="46"/>
      <c r="N172" s="46">
        <f>SUM(N170:N171)</f>
        <v>0</v>
      </c>
      <c r="O172" s="78"/>
    </row>
    <row r="173" spans="1:15" s="28" customFormat="1" ht="27" customHeight="1">
      <c r="A173" s="56">
        <v>5</v>
      </c>
      <c r="B173" s="160" t="s">
        <v>43</v>
      </c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98"/>
      <c r="N173" s="56"/>
      <c r="O173" s="54"/>
    </row>
    <row r="174" spans="1:15" s="28" customFormat="1" ht="83.25" customHeight="1">
      <c r="A174" s="74"/>
      <c r="B174" s="166" t="s">
        <v>210</v>
      </c>
      <c r="C174" s="167"/>
      <c r="D174" s="167"/>
      <c r="E174" s="167"/>
      <c r="F174" s="167"/>
      <c r="G174" s="167"/>
      <c r="H174" s="167"/>
      <c r="I174" s="167"/>
      <c r="J174" s="129" t="s">
        <v>27</v>
      </c>
      <c r="K174" s="146"/>
      <c r="L174" s="130" t="s">
        <v>208</v>
      </c>
      <c r="M174" s="105">
        <v>1</v>
      </c>
      <c r="N174" s="77">
        <f aca="true" t="shared" si="2" ref="N174:N180">K174*M174</f>
        <v>0</v>
      </c>
      <c r="O174" s="60"/>
    </row>
    <row r="175" spans="1:15" ht="54" customHeight="1">
      <c r="A175" s="43" t="s">
        <v>25</v>
      </c>
      <c r="B175" s="162" t="s">
        <v>26</v>
      </c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85"/>
      <c r="N175" s="44" t="s">
        <v>157</v>
      </c>
      <c r="O175" s="45" t="s">
        <v>142</v>
      </c>
    </row>
    <row r="176" spans="1:15" s="28" customFormat="1" ht="80.25" customHeight="1">
      <c r="A176" s="74"/>
      <c r="B176" s="166" t="s">
        <v>231</v>
      </c>
      <c r="C176" s="167"/>
      <c r="D176" s="167"/>
      <c r="E176" s="167"/>
      <c r="F176" s="167"/>
      <c r="G176" s="167"/>
      <c r="H176" s="167"/>
      <c r="I176" s="167"/>
      <c r="J176" s="129" t="s">
        <v>27</v>
      </c>
      <c r="K176" s="146"/>
      <c r="L176" s="130" t="s">
        <v>208</v>
      </c>
      <c r="M176" s="105">
        <v>1</v>
      </c>
      <c r="N176" s="77">
        <f t="shared" si="2"/>
        <v>0</v>
      </c>
      <c r="O176" s="60"/>
    </row>
    <row r="177" spans="1:15" s="28" customFormat="1" ht="42.75" customHeight="1">
      <c r="A177" s="74"/>
      <c r="B177" s="166" t="s">
        <v>211</v>
      </c>
      <c r="C177" s="167"/>
      <c r="D177" s="167"/>
      <c r="E177" s="167"/>
      <c r="F177" s="167"/>
      <c r="G177" s="167"/>
      <c r="H177" s="167"/>
      <c r="I177" s="167"/>
      <c r="J177" s="129" t="s">
        <v>27</v>
      </c>
      <c r="K177" s="146"/>
      <c r="L177" s="130" t="s">
        <v>206</v>
      </c>
      <c r="M177" s="105">
        <v>0.5</v>
      </c>
      <c r="N177" s="77">
        <f t="shared" si="2"/>
        <v>0</v>
      </c>
      <c r="O177" s="60"/>
    </row>
    <row r="178" spans="1:15" s="28" customFormat="1" ht="81.75" customHeight="1">
      <c r="A178" s="74"/>
      <c r="B178" s="166" t="s">
        <v>232</v>
      </c>
      <c r="C178" s="167"/>
      <c r="D178" s="167"/>
      <c r="E178" s="167"/>
      <c r="F178" s="167"/>
      <c r="G178" s="167"/>
      <c r="H178" s="167"/>
      <c r="I178" s="167"/>
      <c r="J178" s="129" t="s">
        <v>27</v>
      </c>
      <c r="K178" s="146"/>
      <c r="L178" s="130" t="s">
        <v>194</v>
      </c>
      <c r="M178" s="105">
        <v>2</v>
      </c>
      <c r="N178" s="77">
        <f t="shared" si="2"/>
        <v>0</v>
      </c>
      <c r="O178" s="60"/>
    </row>
    <row r="179" spans="1:15" s="28" customFormat="1" ht="44.25" customHeight="1">
      <c r="A179" s="74"/>
      <c r="B179" s="166" t="s">
        <v>212</v>
      </c>
      <c r="C179" s="167"/>
      <c r="D179" s="167"/>
      <c r="E179" s="167"/>
      <c r="F179" s="167"/>
      <c r="G179" s="167"/>
      <c r="H179" s="167"/>
      <c r="I179" s="167"/>
      <c r="J179" s="129" t="s">
        <v>27</v>
      </c>
      <c r="K179" s="146"/>
      <c r="L179" s="130" t="s">
        <v>209</v>
      </c>
      <c r="M179" s="105">
        <v>1</v>
      </c>
      <c r="N179" s="77">
        <f t="shared" si="2"/>
        <v>0</v>
      </c>
      <c r="O179" s="60"/>
    </row>
    <row r="180" spans="1:15" s="28" customFormat="1" ht="21.75">
      <c r="A180" s="74"/>
      <c r="B180" s="166" t="s">
        <v>213</v>
      </c>
      <c r="C180" s="167"/>
      <c r="D180" s="167"/>
      <c r="E180" s="167"/>
      <c r="F180" s="167"/>
      <c r="G180" s="167"/>
      <c r="H180" s="167"/>
      <c r="I180" s="167"/>
      <c r="J180" s="129" t="s">
        <v>27</v>
      </c>
      <c r="K180" s="146"/>
      <c r="L180" s="130" t="s">
        <v>194</v>
      </c>
      <c r="M180" s="105">
        <v>2</v>
      </c>
      <c r="N180" s="77">
        <f t="shared" si="2"/>
        <v>0</v>
      </c>
      <c r="O180" s="60"/>
    </row>
    <row r="181" spans="1:15" s="28" customFormat="1" ht="27" customHeight="1">
      <c r="A181" s="236" t="s">
        <v>233</v>
      </c>
      <c r="B181" s="237"/>
      <c r="C181" s="237"/>
      <c r="D181" s="237"/>
      <c r="E181" s="237"/>
      <c r="F181" s="237"/>
      <c r="G181" s="237"/>
      <c r="H181" s="237"/>
      <c r="I181" s="237"/>
      <c r="J181" s="237"/>
      <c r="K181" s="237"/>
      <c r="L181" s="238"/>
      <c r="M181" s="46"/>
      <c r="N181" s="46">
        <f>SUM(N174:N180)</f>
        <v>0</v>
      </c>
      <c r="O181" s="78"/>
    </row>
    <row r="182" spans="1:15" s="28" customFormat="1" ht="27" customHeight="1">
      <c r="A182" s="236" t="s">
        <v>238</v>
      </c>
      <c r="B182" s="237"/>
      <c r="C182" s="237"/>
      <c r="D182" s="237"/>
      <c r="E182" s="237"/>
      <c r="F182" s="237"/>
      <c r="G182" s="237"/>
      <c r="H182" s="237"/>
      <c r="I182" s="237"/>
      <c r="J182" s="237"/>
      <c r="K182" s="237"/>
      <c r="L182" s="238"/>
      <c r="M182" s="46"/>
      <c r="N182" s="46">
        <f>SUM(N132+N154+N168+N172+N181)</f>
        <v>0</v>
      </c>
      <c r="O182" s="78"/>
    </row>
    <row r="183" spans="1:15" s="28" customFormat="1" ht="27" customHeight="1">
      <c r="A183" s="25"/>
      <c r="B183" s="26"/>
      <c r="C183" s="26"/>
      <c r="D183" s="26"/>
      <c r="E183" s="26"/>
      <c r="F183" s="26"/>
      <c r="G183" s="26"/>
      <c r="H183" s="26"/>
      <c r="I183" s="26"/>
      <c r="J183" s="26"/>
      <c r="K183" s="90"/>
      <c r="L183" s="26"/>
      <c r="M183" s="90"/>
      <c r="N183" s="90"/>
      <c r="O183" s="26"/>
    </row>
    <row r="184" spans="1:14" s="28" customFormat="1" ht="27" customHeight="1">
      <c r="A184" s="11" t="s">
        <v>44</v>
      </c>
      <c r="K184" s="131"/>
      <c r="M184" s="131"/>
      <c r="N184" s="131"/>
    </row>
    <row r="185" spans="1:14" s="28" customFormat="1" ht="27" customHeight="1">
      <c r="A185" s="11" t="s">
        <v>45</v>
      </c>
      <c r="K185" s="131"/>
      <c r="M185" s="131"/>
      <c r="N185" s="131"/>
    </row>
    <row r="186" spans="1:14" s="28" customFormat="1" ht="27" customHeight="1">
      <c r="A186" s="11"/>
      <c r="K186" s="131"/>
      <c r="M186" s="131"/>
      <c r="N186" s="131"/>
    </row>
    <row r="187" spans="1:10" s="28" customFormat="1" ht="27" customHeight="1">
      <c r="A187" s="132"/>
      <c r="J187" s="11" t="s">
        <v>46</v>
      </c>
    </row>
    <row r="188" spans="1:10" s="28" customFormat="1" ht="27" customHeight="1">
      <c r="A188" s="132"/>
      <c r="J188" s="133" t="s">
        <v>234</v>
      </c>
    </row>
    <row r="189" spans="1:10" s="28" customFormat="1" ht="27" customHeight="1">
      <c r="A189" s="132"/>
      <c r="J189" s="133" t="s">
        <v>235</v>
      </c>
    </row>
    <row r="190" spans="1:14" s="28" customFormat="1" ht="27" customHeight="1">
      <c r="A190" s="20"/>
      <c r="K190" s="131"/>
      <c r="M190" s="131"/>
      <c r="N190" s="131"/>
    </row>
    <row r="191" spans="1:14" s="28" customFormat="1" ht="27" customHeight="1">
      <c r="A191" s="20"/>
      <c r="K191" s="131"/>
      <c r="M191" s="131"/>
      <c r="N191" s="131"/>
    </row>
    <row r="192" spans="1:21" s="28" customFormat="1" ht="27" customHeight="1">
      <c r="A192" s="21" t="s">
        <v>47</v>
      </c>
      <c r="K192" s="131"/>
      <c r="M192" s="131"/>
      <c r="N192" s="131"/>
      <c r="P192" s="23"/>
      <c r="Q192" s="23"/>
      <c r="R192" s="23"/>
      <c r="S192" s="23"/>
      <c r="T192" s="23"/>
      <c r="U192" s="23"/>
    </row>
    <row r="193" spans="1:21" s="28" customFormat="1" ht="27" customHeight="1">
      <c r="A193" s="21"/>
      <c r="K193" s="131"/>
      <c r="M193" s="131"/>
      <c r="N193" s="23"/>
      <c r="O193" s="23"/>
      <c r="P193" s="23"/>
      <c r="Q193" s="23"/>
      <c r="R193" s="23"/>
      <c r="S193" s="23"/>
      <c r="T193" s="23"/>
      <c r="U193" s="23"/>
    </row>
    <row r="194" spans="1:21" s="28" customFormat="1" ht="45.75" customHeight="1">
      <c r="A194" s="247" t="s">
        <v>48</v>
      </c>
      <c r="B194" s="253"/>
      <c r="C194" s="253"/>
      <c r="D194" s="253"/>
      <c r="E194" s="253"/>
      <c r="F194" s="253"/>
      <c r="G194" s="253"/>
      <c r="H194" s="253"/>
      <c r="I194" s="253"/>
      <c r="J194" s="253"/>
      <c r="K194" s="248"/>
      <c r="L194" s="49" t="s">
        <v>144</v>
      </c>
      <c r="M194" s="49"/>
      <c r="N194" s="247" t="s">
        <v>49</v>
      </c>
      <c r="O194" s="248"/>
      <c r="P194" s="23"/>
      <c r="Q194" s="23"/>
      <c r="R194" s="23"/>
      <c r="S194" s="23"/>
      <c r="T194" s="23"/>
      <c r="U194" s="23"/>
    </row>
    <row r="195" spans="1:21" s="28" customFormat="1" ht="27" customHeight="1">
      <c r="A195" s="254" t="s">
        <v>50</v>
      </c>
      <c r="B195" s="255"/>
      <c r="C195" s="255"/>
      <c r="D195" s="255"/>
      <c r="E195" s="255"/>
      <c r="F195" s="255"/>
      <c r="G195" s="255"/>
      <c r="H195" s="255"/>
      <c r="I195" s="255"/>
      <c r="J195" s="255"/>
      <c r="K195" s="256"/>
      <c r="L195" s="134"/>
      <c r="M195" s="57"/>
      <c r="N195" s="245"/>
      <c r="O195" s="246"/>
      <c r="P195" s="23"/>
      <c r="Q195" s="23"/>
      <c r="R195" s="23"/>
      <c r="S195" s="23"/>
      <c r="T195" s="23"/>
      <c r="U195" s="23"/>
    </row>
    <row r="196" spans="1:21" s="28" customFormat="1" ht="27" customHeight="1">
      <c r="A196" s="254" t="s">
        <v>51</v>
      </c>
      <c r="B196" s="255"/>
      <c r="C196" s="255"/>
      <c r="D196" s="255"/>
      <c r="E196" s="255"/>
      <c r="F196" s="255"/>
      <c r="G196" s="255"/>
      <c r="H196" s="255"/>
      <c r="I196" s="255"/>
      <c r="J196" s="255"/>
      <c r="K196" s="256"/>
      <c r="L196" s="134"/>
      <c r="M196" s="57"/>
      <c r="N196" s="245"/>
      <c r="O196" s="246"/>
      <c r="P196" s="23"/>
      <c r="Q196" s="23"/>
      <c r="R196" s="23"/>
      <c r="S196" s="23"/>
      <c r="T196" s="23"/>
      <c r="U196" s="23"/>
    </row>
    <row r="197" spans="1:21" s="28" customFormat="1" ht="27" customHeight="1">
      <c r="A197" s="254" t="s">
        <v>52</v>
      </c>
      <c r="B197" s="255"/>
      <c r="C197" s="255"/>
      <c r="D197" s="255"/>
      <c r="E197" s="255"/>
      <c r="F197" s="255"/>
      <c r="G197" s="255"/>
      <c r="H197" s="255"/>
      <c r="I197" s="255"/>
      <c r="J197" s="255"/>
      <c r="K197" s="256"/>
      <c r="L197" s="134"/>
      <c r="M197" s="57"/>
      <c r="N197" s="245"/>
      <c r="O197" s="246"/>
      <c r="P197" s="23"/>
      <c r="Q197" s="23"/>
      <c r="R197" s="23"/>
      <c r="S197" s="23"/>
      <c r="T197" s="23"/>
      <c r="U197" s="23"/>
    </row>
    <row r="198" spans="1:21" s="28" customFormat="1" ht="27" customHeight="1">
      <c r="A198" s="254" t="s">
        <v>53</v>
      </c>
      <c r="B198" s="255"/>
      <c r="C198" s="255"/>
      <c r="D198" s="255"/>
      <c r="E198" s="255"/>
      <c r="F198" s="255"/>
      <c r="G198" s="255"/>
      <c r="H198" s="255"/>
      <c r="I198" s="255"/>
      <c r="J198" s="255"/>
      <c r="K198" s="256"/>
      <c r="L198" s="134"/>
      <c r="M198" s="57"/>
      <c r="N198" s="245"/>
      <c r="O198" s="246"/>
      <c r="P198" s="23"/>
      <c r="Q198" s="23"/>
      <c r="R198" s="23"/>
      <c r="S198" s="23"/>
      <c r="T198" s="23"/>
      <c r="U198" s="23"/>
    </row>
    <row r="199" spans="1:21" s="28" customFormat="1" ht="27" customHeight="1">
      <c r="A199" s="254" t="s">
        <v>54</v>
      </c>
      <c r="B199" s="255"/>
      <c r="C199" s="255"/>
      <c r="D199" s="255"/>
      <c r="E199" s="255"/>
      <c r="F199" s="255"/>
      <c r="G199" s="255"/>
      <c r="H199" s="255"/>
      <c r="I199" s="255"/>
      <c r="J199" s="255"/>
      <c r="K199" s="256"/>
      <c r="L199" s="134"/>
      <c r="M199" s="57"/>
      <c r="N199" s="245"/>
      <c r="O199" s="246"/>
      <c r="P199" s="23"/>
      <c r="Q199" s="23"/>
      <c r="R199" s="23"/>
      <c r="S199" s="23"/>
      <c r="T199" s="23"/>
      <c r="U199" s="23"/>
    </row>
    <row r="200" spans="1:21" s="28" customFormat="1" ht="27" customHeight="1">
      <c r="A200" s="185" t="s">
        <v>55</v>
      </c>
      <c r="B200" s="186"/>
      <c r="C200" s="186"/>
      <c r="D200" s="186"/>
      <c r="E200" s="186"/>
      <c r="F200" s="186"/>
      <c r="G200" s="186"/>
      <c r="H200" s="186"/>
      <c r="I200" s="186"/>
      <c r="J200" s="186"/>
      <c r="K200" s="187"/>
      <c r="L200" s="56"/>
      <c r="M200" s="56"/>
      <c r="N200" s="83" t="s">
        <v>237</v>
      </c>
      <c r="O200" s="138">
        <f>SUM(N195:O199)</f>
        <v>0</v>
      </c>
      <c r="P200" s="23"/>
      <c r="Q200" s="23"/>
      <c r="R200" s="23"/>
      <c r="S200" s="23"/>
      <c r="T200" s="23"/>
      <c r="U200" s="23"/>
    </row>
    <row r="201" spans="1:14" ht="24">
      <c r="A201" s="20"/>
      <c r="N201" s="23"/>
    </row>
    <row r="202" ht="44.25" customHeight="1">
      <c r="A202" s="7"/>
    </row>
    <row r="203" spans="5:13" ht="24">
      <c r="E203" s="48"/>
      <c r="F203" s="48"/>
      <c r="G203" s="48"/>
      <c r="H203" s="48"/>
      <c r="I203" s="48"/>
      <c r="J203" s="91" t="s">
        <v>56</v>
      </c>
      <c r="K203" s="91"/>
      <c r="L203" s="48"/>
      <c r="M203" s="91"/>
    </row>
    <row r="204" spans="5:13" ht="24">
      <c r="E204" s="50"/>
      <c r="F204" s="50"/>
      <c r="G204" s="50"/>
      <c r="H204" s="50"/>
      <c r="I204" s="50"/>
      <c r="J204" s="91" t="s">
        <v>214</v>
      </c>
      <c r="K204" s="100"/>
      <c r="L204" s="50"/>
      <c r="M204" s="100"/>
    </row>
    <row r="205" spans="5:13" ht="24">
      <c r="E205" s="48"/>
      <c r="F205" s="48"/>
      <c r="G205" s="48"/>
      <c r="H205" s="48"/>
      <c r="I205" s="48"/>
      <c r="J205" s="91" t="s">
        <v>145</v>
      </c>
      <c r="K205" s="91"/>
      <c r="L205" s="48"/>
      <c r="M205" s="91"/>
    </row>
    <row r="206" spans="5:13" ht="24">
      <c r="E206" s="50"/>
      <c r="F206" s="50"/>
      <c r="G206" s="50"/>
      <c r="H206" s="50"/>
      <c r="I206" s="50"/>
      <c r="J206" s="92" t="s">
        <v>151</v>
      </c>
      <c r="K206" s="100"/>
      <c r="L206" s="50"/>
      <c r="M206" s="100"/>
    </row>
    <row r="207" ht="24">
      <c r="A207" s="16"/>
    </row>
    <row r="208" ht="24">
      <c r="A208" s="16" t="s">
        <v>57</v>
      </c>
    </row>
    <row r="209" spans="1:14" ht="24">
      <c r="A209" s="16" t="s">
        <v>58</v>
      </c>
      <c r="M209" s="23"/>
      <c r="N209" s="23"/>
    </row>
    <row r="210" spans="1:14" ht="21" customHeight="1">
      <c r="A210" s="176" t="s">
        <v>59</v>
      </c>
      <c r="B210" s="177"/>
      <c r="C210" s="177"/>
      <c r="D210" s="177"/>
      <c r="E210" s="178"/>
      <c r="F210" s="176" t="s">
        <v>60</v>
      </c>
      <c r="G210" s="177"/>
      <c r="H210" s="177"/>
      <c r="I210" s="178"/>
      <c r="J210" s="185" t="s">
        <v>61</v>
      </c>
      <c r="K210" s="186"/>
      <c r="L210" s="187"/>
      <c r="M210" s="23"/>
      <c r="N210" s="23"/>
    </row>
    <row r="211" spans="1:14" ht="42" customHeight="1">
      <c r="A211" s="179"/>
      <c r="B211" s="180"/>
      <c r="C211" s="180"/>
      <c r="D211" s="180"/>
      <c r="E211" s="181"/>
      <c r="F211" s="182"/>
      <c r="G211" s="183"/>
      <c r="H211" s="183"/>
      <c r="I211" s="184"/>
      <c r="J211" s="176" t="s">
        <v>146</v>
      </c>
      <c r="K211" s="178"/>
      <c r="L211" s="188" t="s">
        <v>147</v>
      </c>
      <c r="M211" s="23"/>
      <c r="N211" s="23"/>
    </row>
    <row r="212" spans="1:14" ht="38.25" customHeight="1">
      <c r="A212" s="182"/>
      <c r="B212" s="183"/>
      <c r="C212" s="183"/>
      <c r="D212" s="183"/>
      <c r="E212" s="184"/>
      <c r="F212" s="112" t="s">
        <v>62</v>
      </c>
      <c r="G212" s="56" t="s">
        <v>63</v>
      </c>
      <c r="H212" s="56" t="s">
        <v>64</v>
      </c>
      <c r="I212" s="56" t="s">
        <v>65</v>
      </c>
      <c r="J212" s="182"/>
      <c r="K212" s="184"/>
      <c r="L212" s="189"/>
      <c r="M212" s="23"/>
      <c r="N212" s="23"/>
    </row>
    <row r="213" spans="1:14" ht="18.75" customHeight="1">
      <c r="A213" s="109"/>
      <c r="B213" s="110"/>
      <c r="C213" s="110"/>
      <c r="D213" s="110"/>
      <c r="E213" s="111"/>
      <c r="F213" s="190" t="s">
        <v>148</v>
      </c>
      <c r="G213" s="191"/>
      <c r="H213" s="191"/>
      <c r="I213" s="192"/>
      <c r="J213" s="190" t="s">
        <v>149</v>
      </c>
      <c r="K213" s="192"/>
      <c r="L213" s="59" t="s">
        <v>66</v>
      </c>
      <c r="M213" s="23"/>
      <c r="N213" s="23"/>
    </row>
    <row r="214" spans="1:14" ht="24">
      <c r="A214" s="118" t="s">
        <v>67</v>
      </c>
      <c r="B214" s="119"/>
      <c r="C214" s="119"/>
      <c r="D214" s="119"/>
      <c r="E214" s="120"/>
      <c r="F214" s="57"/>
      <c r="G214" s="57"/>
      <c r="H214" s="58"/>
      <c r="I214" s="58"/>
      <c r="J214" s="84"/>
      <c r="K214" s="113"/>
      <c r="L214" s="117"/>
      <c r="M214" s="23"/>
      <c r="N214" s="23"/>
    </row>
    <row r="215" spans="1:14" ht="24">
      <c r="A215" s="114" t="s">
        <v>68</v>
      </c>
      <c r="B215" s="115"/>
      <c r="C215" s="115"/>
      <c r="D215" s="115"/>
      <c r="E215" s="116"/>
      <c r="F215" s="57">
        <v>3</v>
      </c>
      <c r="G215" s="57">
        <v>3</v>
      </c>
      <c r="H215" s="58">
        <v>4</v>
      </c>
      <c r="I215" s="58">
        <v>5</v>
      </c>
      <c r="J215" s="169"/>
      <c r="K215" s="170"/>
      <c r="L215" s="117"/>
      <c r="M215" s="23"/>
      <c r="N215" s="23"/>
    </row>
    <row r="216" spans="1:14" ht="24">
      <c r="A216" s="114" t="s">
        <v>69</v>
      </c>
      <c r="B216" s="115"/>
      <c r="C216" s="115"/>
      <c r="D216" s="115"/>
      <c r="E216" s="116"/>
      <c r="F216" s="57">
        <v>5</v>
      </c>
      <c r="G216" s="57">
        <v>5</v>
      </c>
      <c r="H216" s="58">
        <v>5</v>
      </c>
      <c r="I216" s="58">
        <v>5</v>
      </c>
      <c r="J216" s="169"/>
      <c r="K216" s="170"/>
      <c r="L216" s="117"/>
      <c r="M216" s="23"/>
      <c r="N216" s="23"/>
    </row>
    <row r="217" spans="1:14" ht="24">
      <c r="A217" s="114" t="s">
        <v>70</v>
      </c>
      <c r="B217" s="115"/>
      <c r="C217" s="115"/>
      <c r="D217" s="115"/>
      <c r="E217" s="116"/>
      <c r="F217" s="57">
        <v>3</v>
      </c>
      <c r="G217" s="57">
        <v>3</v>
      </c>
      <c r="H217" s="58">
        <v>4</v>
      </c>
      <c r="I217" s="58">
        <v>4</v>
      </c>
      <c r="J217" s="169"/>
      <c r="K217" s="170"/>
      <c r="L217" s="117"/>
      <c r="M217" s="23"/>
      <c r="N217" s="23"/>
    </row>
    <row r="218" spans="1:14" ht="24">
      <c r="A218" s="114" t="s">
        <v>71</v>
      </c>
      <c r="B218" s="115"/>
      <c r="C218" s="115"/>
      <c r="D218" s="115"/>
      <c r="E218" s="116"/>
      <c r="F218" s="57">
        <v>5</v>
      </c>
      <c r="G218" s="57">
        <v>5</v>
      </c>
      <c r="H218" s="58">
        <v>5</v>
      </c>
      <c r="I218" s="58">
        <v>5</v>
      </c>
      <c r="J218" s="169"/>
      <c r="K218" s="170"/>
      <c r="L218" s="117"/>
      <c r="M218" s="23"/>
      <c r="N218" s="23"/>
    </row>
    <row r="219" spans="1:14" ht="24">
      <c r="A219" s="118" t="s">
        <v>72</v>
      </c>
      <c r="B219" s="119"/>
      <c r="C219" s="119"/>
      <c r="D219" s="119"/>
      <c r="E219" s="120"/>
      <c r="F219" s="61"/>
      <c r="G219" s="74"/>
      <c r="H219" s="58"/>
      <c r="I219" s="58"/>
      <c r="J219" s="84"/>
      <c r="K219" s="113"/>
      <c r="L219" s="117"/>
      <c r="M219" s="23"/>
      <c r="N219" s="23"/>
    </row>
    <row r="220" spans="1:14" ht="24">
      <c r="A220" s="114" t="s">
        <v>73</v>
      </c>
      <c r="B220" s="115"/>
      <c r="C220" s="115"/>
      <c r="D220" s="115"/>
      <c r="E220" s="116"/>
      <c r="F220" s="57">
        <v>3</v>
      </c>
      <c r="G220" s="57">
        <v>3</v>
      </c>
      <c r="H220" s="58">
        <v>4</v>
      </c>
      <c r="I220" s="58">
        <v>5</v>
      </c>
      <c r="J220" s="169"/>
      <c r="K220" s="170"/>
      <c r="L220" s="117"/>
      <c r="M220" s="23"/>
      <c r="N220" s="23"/>
    </row>
    <row r="221" spans="1:14" ht="24">
      <c r="A221" s="114" t="s">
        <v>74</v>
      </c>
      <c r="B221" s="115"/>
      <c r="C221" s="115"/>
      <c r="D221" s="115"/>
      <c r="E221" s="116"/>
      <c r="F221" s="57">
        <v>3</v>
      </c>
      <c r="G221" s="57">
        <v>4</v>
      </c>
      <c r="H221" s="58">
        <v>4</v>
      </c>
      <c r="I221" s="58">
        <v>4</v>
      </c>
      <c r="J221" s="169"/>
      <c r="K221" s="170"/>
      <c r="L221" s="117"/>
      <c r="M221" s="23"/>
      <c r="N221" s="23"/>
    </row>
    <row r="222" spans="1:14" ht="24">
      <c r="A222" s="114" t="s">
        <v>75</v>
      </c>
      <c r="B222" s="115"/>
      <c r="C222" s="115"/>
      <c r="D222" s="115"/>
      <c r="E222" s="116"/>
      <c r="F222" s="57">
        <v>3</v>
      </c>
      <c r="G222" s="57">
        <v>4</v>
      </c>
      <c r="H222" s="58">
        <v>4</v>
      </c>
      <c r="I222" s="58">
        <v>4</v>
      </c>
      <c r="J222" s="169"/>
      <c r="K222" s="170"/>
      <c r="L222" s="117"/>
      <c r="M222" s="23"/>
      <c r="N222" s="23"/>
    </row>
    <row r="223" spans="1:14" ht="24">
      <c r="A223" s="114" t="s">
        <v>76</v>
      </c>
      <c r="B223" s="115"/>
      <c r="C223" s="115"/>
      <c r="D223" s="115"/>
      <c r="E223" s="116"/>
      <c r="F223" s="57">
        <v>3</v>
      </c>
      <c r="G223" s="57">
        <v>3</v>
      </c>
      <c r="H223" s="58">
        <v>3</v>
      </c>
      <c r="I223" s="58">
        <v>3</v>
      </c>
      <c r="J223" s="169"/>
      <c r="K223" s="170"/>
      <c r="L223" s="117"/>
      <c r="M223" s="23"/>
      <c r="N223" s="23"/>
    </row>
    <row r="224" spans="1:14" ht="24">
      <c r="A224" s="16"/>
      <c r="M224" s="23"/>
      <c r="N224" s="23"/>
    </row>
    <row r="225" spans="1:14" ht="24">
      <c r="A225" s="16" t="s">
        <v>77</v>
      </c>
      <c r="N225" s="23"/>
    </row>
    <row r="226" spans="1:15" ht="37.5" customHeight="1">
      <c r="A226" s="147" t="s">
        <v>78</v>
      </c>
      <c r="B226" s="159"/>
      <c r="C226" s="159"/>
      <c r="D226" s="159"/>
      <c r="E226" s="159"/>
      <c r="F226" s="159"/>
      <c r="G226" s="159"/>
      <c r="H226" s="148"/>
      <c r="I226" s="147" t="s">
        <v>27</v>
      </c>
      <c r="J226" s="159"/>
      <c r="K226" s="148"/>
      <c r="L226" s="81" t="s">
        <v>79</v>
      </c>
      <c r="N226" s="147" t="s">
        <v>49</v>
      </c>
      <c r="O226" s="148"/>
    </row>
    <row r="227" spans="1:15" ht="18.75" customHeight="1">
      <c r="A227" s="149"/>
      <c r="B227" s="193"/>
      <c r="C227" s="193"/>
      <c r="D227" s="193"/>
      <c r="E227" s="193"/>
      <c r="F227" s="193"/>
      <c r="G227" s="193"/>
      <c r="H227" s="150"/>
      <c r="I227" s="149" t="s">
        <v>80</v>
      </c>
      <c r="J227" s="193"/>
      <c r="K227" s="150"/>
      <c r="L227" s="82" t="s">
        <v>81</v>
      </c>
      <c r="N227" s="149" t="s">
        <v>82</v>
      </c>
      <c r="O227" s="150"/>
    </row>
    <row r="228" spans="1:15" ht="21.75">
      <c r="A228" s="174" t="s">
        <v>83</v>
      </c>
      <c r="B228" s="175"/>
      <c r="C228" s="175"/>
      <c r="D228" s="175"/>
      <c r="E228" s="175"/>
      <c r="F228" s="175"/>
      <c r="G228" s="175"/>
      <c r="H228" s="257"/>
      <c r="I228" s="249"/>
      <c r="J228" s="250"/>
      <c r="K228" s="251"/>
      <c r="L228" s="80">
        <v>3</v>
      </c>
      <c r="N228" s="151">
        <f>H228*L228</f>
        <v>0</v>
      </c>
      <c r="O228" s="152"/>
    </row>
    <row r="229" spans="1:15" ht="21.75">
      <c r="A229" s="174" t="s">
        <v>84</v>
      </c>
      <c r="B229" s="175"/>
      <c r="C229" s="175"/>
      <c r="D229" s="175"/>
      <c r="E229" s="175"/>
      <c r="F229" s="175"/>
      <c r="G229" s="175"/>
      <c r="H229" s="257"/>
      <c r="I229" s="249"/>
      <c r="J229" s="250"/>
      <c r="K229" s="251"/>
      <c r="L229" s="80">
        <v>2</v>
      </c>
      <c r="N229" s="151">
        <f>H229*L229</f>
        <v>0</v>
      </c>
      <c r="O229" s="152"/>
    </row>
    <row r="230" spans="1:15" ht="21.75">
      <c r="A230" s="174" t="s">
        <v>85</v>
      </c>
      <c r="B230" s="175"/>
      <c r="C230" s="175"/>
      <c r="D230" s="175"/>
      <c r="E230" s="175"/>
      <c r="F230" s="175"/>
      <c r="G230" s="175"/>
      <c r="H230" s="257"/>
      <c r="I230" s="249"/>
      <c r="J230" s="250"/>
      <c r="K230" s="251"/>
      <c r="L230" s="80">
        <v>1</v>
      </c>
      <c r="N230" s="151">
        <f>H230*L230</f>
        <v>0</v>
      </c>
      <c r="O230" s="152"/>
    </row>
    <row r="231" spans="1:15" ht="21.75">
      <c r="A231" s="174" t="s">
        <v>86</v>
      </c>
      <c r="B231" s="175"/>
      <c r="C231" s="175"/>
      <c r="D231" s="175"/>
      <c r="E231" s="175"/>
      <c r="F231" s="175"/>
      <c r="G231" s="175"/>
      <c r="H231" s="257"/>
      <c r="I231" s="249"/>
      <c r="J231" s="250"/>
      <c r="K231" s="251"/>
      <c r="L231" s="80">
        <v>0</v>
      </c>
      <c r="N231" s="151">
        <f>H231*L231</f>
        <v>0</v>
      </c>
      <c r="O231" s="152"/>
    </row>
    <row r="232" spans="1:15" ht="18.75" customHeight="1">
      <c r="A232" s="147" t="s">
        <v>87</v>
      </c>
      <c r="B232" s="159"/>
      <c r="C232" s="159"/>
      <c r="D232" s="159"/>
      <c r="E232" s="159"/>
      <c r="F232" s="159"/>
      <c r="G232" s="159"/>
      <c r="H232" s="148"/>
      <c r="I232" s="52" t="s">
        <v>88</v>
      </c>
      <c r="J232" s="202">
        <f>SUM(I228:K231)</f>
        <v>0</v>
      </c>
      <c r="K232" s="203"/>
      <c r="L232" s="80"/>
      <c r="N232" s="65" t="s">
        <v>89</v>
      </c>
      <c r="O232" s="121">
        <f>SUM(N228:O231)</f>
        <v>0</v>
      </c>
    </row>
    <row r="233" spans="1:15" ht="19.5" customHeight="1">
      <c r="A233" s="153" t="s">
        <v>152</v>
      </c>
      <c r="B233" s="154"/>
      <c r="C233" s="157" t="s">
        <v>90</v>
      </c>
      <c r="D233" s="157"/>
      <c r="E233" s="157"/>
      <c r="F233" s="157"/>
      <c r="G233" s="154" t="s">
        <v>91</v>
      </c>
      <c r="H233" s="34"/>
      <c r="I233" s="154" t="s">
        <v>92</v>
      </c>
      <c r="J233" s="154" t="s">
        <v>93</v>
      </c>
      <c r="K233" s="154"/>
      <c r="L233" s="258" t="s">
        <v>91</v>
      </c>
      <c r="N233" s="260" t="s">
        <v>150</v>
      </c>
      <c r="O233" s="262" t="e">
        <f>(O232/(J232*3))*15</f>
        <v>#DIV/0!</v>
      </c>
    </row>
    <row r="234" spans="1:15" ht="18.75" customHeight="1">
      <c r="A234" s="155"/>
      <c r="B234" s="156"/>
      <c r="C234" s="158" t="s">
        <v>94</v>
      </c>
      <c r="D234" s="158"/>
      <c r="E234" s="158"/>
      <c r="F234" s="158"/>
      <c r="G234" s="156"/>
      <c r="H234" s="122"/>
      <c r="I234" s="156"/>
      <c r="J234" s="156" t="s">
        <v>95</v>
      </c>
      <c r="K234" s="252"/>
      <c r="L234" s="259"/>
      <c r="N234" s="261"/>
      <c r="O234" s="263"/>
    </row>
    <row r="235" spans="1:19" ht="17.25">
      <c r="A235" s="25"/>
      <c r="B235" s="26"/>
      <c r="C235" s="26"/>
      <c r="D235" s="26"/>
      <c r="E235" s="26"/>
      <c r="F235" s="26"/>
      <c r="G235" s="26"/>
      <c r="H235" s="26"/>
      <c r="I235" s="26"/>
      <c r="J235" s="26"/>
      <c r="K235" s="90"/>
      <c r="L235" s="26"/>
      <c r="M235" s="90"/>
      <c r="N235" s="23"/>
      <c r="P235" s="26"/>
      <c r="Q235" s="26"/>
      <c r="R235" s="26"/>
      <c r="S235" s="26"/>
    </row>
    <row r="236" spans="1:14" ht="24">
      <c r="A236" s="16"/>
      <c r="N236" s="23"/>
    </row>
    <row r="237" ht="24">
      <c r="A237" s="16"/>
    </row>
    <row r="238" spans="9:13" ht="24">
      <c r="I238" s="88"/>
      <c r="J238" s="91" t="s">
        <v>56</v>
      </c>
      <c r="M238" s="23"/>
    </row>
    <row r="239" spans="9:13" ht="24">
      <c r="I239" s="88"/>
      <c r="J239" s="91" t="s">
        <v>214</v>
      </c>
      <c r="M239" s="23"/>
    </row>
    <row r="240" spans="9:13" ht="24">
      <c r="I240" s="88"/>
      <c r="J240" s="91" t="s">
        <v>145</v>
      </c>
      <c r="M240" s="23"/>
    </row>
    <row r="241" spans="3:13" ht="24">
      <c r="C241" s="6" t="s">
        <v>19</v>
      </c>
      <c r="D241" s="6"/>
      <c r="E241" s="6"/>
      <c r="F241" s="6"/>
      <c r="G241" s="6"/>
      <c r="H241" s="6"/>
      <c r="I241" s="100"/>
      <c r="J241" s="92" t="s">
        <v>151</v>
      </c>
      <c r="K241" s="100"/>
      <c r="M241" s="23"/>
    </row>
    <row r="243" ht="24">
      <c r="A243" s="16" t="s">
        <v>96</v>
      </c>
    </row>
    <row r="244" spans="1:13" ht="24">
      <c r="A244" s="16" t="s">
        <v>58</v>
      </c>
      <c r="M244" s="23"/>
    </row>
    <row r="245" spans="1:14" ht="42" customHeight="1">
      <c r="A245" s="176" t="s">
        <v>59</v>
      </c>
      <c r="B245" s="177"/>
      <c r="C245" s="177"/>
      <c r="D245" s="177"/>
      <c r="E245" s="178"/>
      <c r="F245" s="176" t="s">
        <v>60</v>
      </c>
      <c r="G245" s="177"/>
      <c r="H245" s="177"/>
      <c r="I245" s="178"/>
      <c r="J245" s="185" t="s">
        <v>61</v>
      </c>
      <c r="K245" s="186"/>
      <c r="L245" s="187"/>
      <c r="M245" s="23"/>
      <c r="N245" s="23"/>
    </row>
    <row r="246" spans="1:14" ht="15" customHeight="1">
      <c r="A246" s="179"/>
      <c r="B246" s="180"/>
      <c r="C246" s="180"/>
      <c r="D246" s="180"/>
      <c r="E246" s="181"/>
      <c r="F246" s="182"/>
      <c r="G246" s="183"/>
      <c r="H246" s="183"/>
      <c r="I246" s="184"/>
      <c r="J246" s="176" t="s">
        <v>146</v>
      </c>
      <c r="K246" s="178"/>
      <c r="L246" s="188" t="s">
        <v>147</v>
      </c>
      <c r="M246" s="23"/>
      <c r="N246" s="23"/>
    </row>
    <row r="247" spans="1:14" ht="24">
      <c r="A247" s="182"/>
      <c r="B247" s="183"/>
      <c r="C247" s="183"/>
      <c r="D247" s="183"/>
      <c r="E247" s="184"/>
      <c r="F247" s="112" t="s">
        <v>62</v>
      </c>
      <c r="G247" s="56" t="s">
        <v>63</v>
      </c>
      <c r="H247" s="56" t="s">
        <v>64</v>
      </c>
      <c r="I247" s="56" t="s">
        <v>65</v>
      </c>
      <c r="J247" s="182"/>
      <c r="K247" s="184"/>
      <c r="L247" s="189"/>
      <c r="M247" s="23"/>
      <c r="N247" s="23"/>
    </row>
    <row r="248" spans="1:14" ht="18.75" customHeight="1">
      <c r="A248" s="109"/>
      <c r="B248" s="110"/>
      <c r="C248" s="110"/>
      <c r="D248" s="110"/>
      <c r="E248" s="111"/>
      <c r="F248" s="190" t="s">
        <v>148</v>
      </c>
      <c r="G248" s="191"/>
      <c r="H248" s="191"/>
      <c r="I248" s="192"/>
      <c r="J248" s="190" t="s">
        <v>149</v>
      </c>
      <c r="K248" s="192"/>
      <c r="L248" s="59" t="s">
        <v>66</v>
      </c>
      <c r="M248" s="23"/>
      <c r="N248" s="23"/>
    </row>
    <row r="249" spans="1:14" ht="24">
      <c r="A249" s="118" t="s">
        <v>67</v>
      </c>
      <c r="B249" s="119"/>
      <c r="C249" s="119"/>
      <c r="D249" s="119"/>
      <c r="E249" s="120"/>
      <c r="F249" s="57"/>
      <c r="G249" s="57"/>
      <c r="H249" s="58"/>
      <c r="I249" s="58"/>
      <c r="J249" s="84"/>
      <c r="K249" s="113"/>
      <c r="L249" s="117"/>
      <c r="M249" s="23"/>
      <c r="N249" s="23"/>
    </row>
    <row r="250" spans="1:14" ht="24">
      <c r="A250" s="114" t="s">
        <v>68</v>
      </c>
      <c r="B250" s="115"/>
      <c r="C250" s="115"/>
      <c r="D250" s="115"/>
      <c r="E250" s="116"/>
      <c r="F250" s="57">
        <v>3</v>
      </c>
      <c r="G250" s="57">
        <v>3</v>
      </c>
      <c r="H250" s="58">
        <v>4</v>
      </c>
      <c r="I250" s="58">
        <v>5</v>
      </c>
      <c r="J250" s="169"/>
      <c r="K250" s="170"/>
      <c r="L250" s="117"/>
      <c r="M250" s="23"/>
      <c r="N250" s="23"/>
    </row>
    <row r="251" spans="1:14" ht="24">
      <c r="A251" s="114" t="s">
        <v>69</v>
      </c>
      <c r="B251" s="115"/>
      <c r="C251" s="115"/>
      <c r="D251" s="115"/>
      <c r="E251" s="116"/>
      <c r="F251" s="57">
        <v>5</v>
      </c>
      <c r="G251" s="57">
        <v>5</v>
      </c>
      <c r="H251" s="58">
        <v>5</v>
      </c>
      <c r="I251" s="58">
        <v>5</v>
      </c>
      <c r="J251" s="169"/>
      <c r="K251" s="170"/>
      <c r="L251" s="117"/>
      <c r="M251" s="23"/>
      <c r="N251" s="23"/>
    </row>
    <row r="252" spans="1:14" ht="24">
      <c r="A252" s="114" t="s">
        <v>70</v>
      </c>
      <c r="B252" s="115"/>
      <c r="C252" s="115"/>
      <c r="D252" s="115"/>
      <c r="E252" s="116"/>
      <c r="F252" s="57">
        <v>3</v>
      </c>
      <c r="G252" s="57">
        <v>3</v>
      </c>
      <c r="H252" s="58">
        <v>4</v>
      </c>
      <c r="I252" s="58">
        <v>4</v>
      </c>
      <c r="J252" s="169"/>
      <c r="K252" s="170"/>
      <c r="L252" s="117"/>
      <c r="M252" s="23"/>
      <c r="N252" s="23"/>
    </row>
    <row r="253" spans="1:14" ht="24">
      <c r="A253" s="114" t="s">
        <v>71</v>
      </c>
      <c r="B253" s="115"/>
      <c r="C253" s="115"/>
      <c r="D253" s="115"/>
      <c r="E253" s="116"/>
      <c r="F253" s="57">
        <v>5</v>
      </c>
      <c r="G253" s="57">
        <v>5</v>
      </c>
      <c r="H253" s="58">
        <v>5</v>
      </c>
      <c r="I253" s="58">
        <v>5</v>
      </c>
      <c r="J253" s="169"/>
      <c r="K253" s="170"/>
      <c r="L253" s="117"/>
      <c r="M253" s="23"/>
      <c r="N253" s="23"/>
    </row>
    <row r="254" spans="1:14" ht="24">
      <c r="A254" s="118" t="s">
        <v>72</v>
      </c>
      <c r="B254" s="119"/>
      <c r="C254" s="119"/>
      <c r="D254" s="119"/>
      <c r="E254" s="120"/>
      <c r="F254" s="61"/>
      <c r="G254" s="74"/>
      <c r="H254" s="58"/>
      <c r="I254" s="58"/>
      <c r="J254" s="84"/>
      <c r="K254" s="113"/>
      <c r="L254" s="117"/>
      <c r="M254" s="23"/>
      <c r="N254" s="23"/>
    </row>
    <row r="255" spans="1:14" ht="24">
      <c r="A255" s="114" t="s">
        <v>73</v>
      </c>
      <c r="B255" s="115"/>
      <c r="C255" s="115"/>
      <c r="D255" s="115"/>
      <c r="E255" s="116"/>
      <c r="F255" s="57">
        <v>3</v>
      </c>
      <c r="G255" s="57">
        <v>3</v>
      </c>
      <c r="H255" s="58">
        <v>4</v>
      </c>
      <c r="I255" s="58">
        <v>5</v>
      </c>
      <c r="J255" s="169"/>
      <c r="K255" s="170"/>
      <c r="L255" s="117"/>
      <c r="M255" s="23"/>
      <c r="N255" s="23"/>
    </row>
    <row r="256" spans="1:14" ht="24">
      <c r="A256" s="114" t="s">
        <v>74</v>
      </c>
      <c r="B256" s="115"/>
      <c r="C256" s="115"/>
      <c r="D256" s="115"/>
      <c r="E256" s="116"/>
      <c r="F256" s="57">
        <v>3</v>
      </c>
      <c r="G256" s="57">
        <v>4</v>
      </c>
      <c r="H256" s="58">
        <v>4</v>
      </c>
      <c r="I256" s="58">
        <v>4</v>
      </c>
      <c r="J256" s="169"/>
      <c r="K256" s="170"/>
      <c r="L256" s="117"/>
      <c r="M256" s="23"/>
      <c r="N256" s="23"/>
    </row>
    <row r="257" spans="1:14" ht="24">
      <c r="A257" s="114" t="s">
        <v>75</v>
      </c>
      <c r="B257" s="115"/>
      <c r="C257" s="115"/>
      <c r="D257" s="115"/>
      <c r="E257" s="116"/>
      <c r="F257" s="57">
        <v>3</v>
      </c>
      <c r="G257" s="57">
        <v>4</v>
      </c>
      <c r="H257" s="58">
        <v>4</v>
      </c>
      <c r="I257" s="58">
        <v>4</v>
      </c>
      <c r="J257" s="169"/>
      <c r="K257" s="170"/>
      <c r="L257" s="117"/>
      <c r="M257" s="23"/>
      <c r="N257" s="23"/>
    </row>
    <row r="258" spans="1:14" ht="24">
      <c r="A258" s="114" t="s">
        <v>76</v>
      </c>
      <c r="B258" s="115"/>
      <c r="C258" s="115"/>
      <c r="D258" s="115"/>
      <c r="E258" s="116"/>
      <c r="F258" s="57">
        <v>3</v>
      </c>
      <c r="G258" s="57">
        <v>3</v>
      </c>
      <c r="H258" s="58">
        <v>3</v>
      </c>
      <c r="I258" s="58">
        <v>3</v>
      </c>
      <c r="J258" s="169"/>
      <c r="K258" s="170"/>
      <c r="L258" s="117"/>
      <c r="M258" s="23"/>
      <c r="N258" s="23"/>
    </row>
    <row r="259" spans="1:14" ht="24">
      <c r="A259" s="16"/>
      <c r="M259" s="23"/>
      <c r="N259" s="23"/>
    </row>
    <row r="260" spans="1:14" ht="24">
      <c r="A260" s="16" t="s">
        <v>77</v>
      </c>
      <c r="N260" s="23"/>
    </row>
    <row r="261" spans="1:15" ht="37.5" customHeight="1">
      <c r="A261" s="147" t="s">
        <v>78</v>
      </c>
      <c r="B261" s="159"/>
      <c r="C261" s="159"/>
      <c r="D261" s="159"/>
      <c r="E261" s="159"/>
      <c r="F261" s="159"/>
      <c r="G261" s="159"/>
      <c r="H261" s="148"/>
      <c r="I261" s="147" t="s">
        <v>27</v>
      </c>
      <c r="J261" s="159"/>
      <c r="K261" s="148"/>
      <c r="L261" s="81" t="s">
        <v>79</v>
      </c>
      <c r="N261" s="147" t="s">
        <v>49</v>
      </c>
      <c r="O261" s="148"/>
    </row>
    <row r="262" spans="1:15" ht="18.75" customHeight="1">
      <c r="A262" s="149"/>
      <c r="B262" s="193"/>
      <c r="C262" s="193"/>
      <c r="D262" s="193"/>
      <c r="E262" s="193"/>
      <c r="F262" s="193"/>
      <c r="G262" s="193"/>
      <c r="H262" s="150"/>
      <c r="I262" s="149" t="s">
        <v>80</v>
      </c>
      <c r="J262" s="193"/>
      <c r="K262" s="150"/>
      <c r="L262" s="82" t="s">
        <v>81</v>
      </c>
      <c r="N262" s="149" t="s">
        <v>82</v>
      </c>
      <c r="O262" s="150"/>
    </row>
    <row r="263" spans="1:15" ht="21.75">
      <c r="A263" s="174" t="s">
        <v>83</v>
      </c>
      <c r="B263" s="175"/>
      <c r="C263" s="175"/>
      <c r="D263" s="175"/>
      <c r="E263" s="175"/>
      <c r="F263" s="175"/>
      <c r="G263" s="175"/>
      <c r="H263" s="257"/>
      <c r="I263" s="249"/>
      <c r="J263" s="250"/>
      <c r="K263" s="251"/>
      <c r="L263" s="80">
        <v>3</v>
      </c>
      <c r="N263" s="151">
        <f>H263*L263</f>
        <v>0</v>
      </c>
      <c r="O263" s="152"/>
    </row>
    <row r="264" spans="1:15" ht="21.75">
      <c r="A264" s="174" t="s">
        <v>84</v>
      </c>
      <c r="B264" s="175"/>
      <c r="C264" s="175"/>
      <c r="D264" s="175"/>
      <c r="E264" s="175"/>
      <c r="F264" s="175"/>
      <c r="G264" s="175"/>
      <c r="H264" s="257"/>
      <c r="I264" s="249"/>
      <c r="J264" s="250"/>
      <c r="K264" s="251"/>
      <c r="L264" s="80">
        <v>2</v>
      </c>
      <c r="N264" s="151">
        <f>H264*L264</f>
        <v>0</v>
      </c>
      <c r="O264" s="152"/>
    </row>
    <row r="265" spans="1:15" ht="21.75">
      <c r="A265" s="174" t="s">
        <v>85</v>
      </c>
      <c r="B265" s="175"/>
      <c r="C265" s="175"/>
      <c r="D265" s="175"/>
      <c r="E265" s="175"/>
      <c r="F265" s="175"/>
      <c r="G265" s="175"/>
      <c r="H265" s="257"/>
      <c r="I265" s="249"/>
      <c r="J265" s="250"/>
      <c r="K265" s="251"/>
      <c r="L265" s="80">
        <v>1</v>
      </c>
      <c r="N265" s="151">
        <f>H265*L265</f>
        <v>0</v>
      </c>
      <c r="O265" s="152"/>
    </row>
    <row r="266" spans="1:15" ht="21.75">
      <c r="A266" s="174" t="s">
        <v>86</v>
      </c>
      <c r="B266" s="175"/>
      <c r="C266" s="175"/>
      <c r="D266" s="175"/>
      <c r="E266" s="175"/>
      <c r="F266" s="175"/>
      <c r="G266" s="175"/>
      <c r="H266" s="257"/>
      <c r="I266" s="249"/>
      <c r="J266" s="250"/>
      <c r="K266" s="251"/>
      <c r="L266" s="80">
        <v>0</v>
      </c>
      <c r="N266" s="151">
        <f>H266*L266</f>
        <v>0</v>
      </c>
      <c r="O266" s="152"/>
    </row>
    <row r="267" spans="1:15" ht="18.75" customHeight="1">
      <c r="A267" s="147" t="s">
        <v>87</v>
      </c>
      <c r="B267" s="159"/>
      <c r="C267" s="159"/>
      <c r="D267" s="159"/>
      <c r="E267" s="159"/>
      <c r="F267" s="159"/>
      <c r="G267" s="159"/>
      <c r="H267" s="148"/>
      <c r="I267" s="52" t="s">
        <v>88</v>
      </c>
      <c r="J267" s="202">
        <f>SUM(I263:K266)</f>
        <v>0</v>
      </c>
      <c r="K267" s="203"/>
      <c r="L267" s="80"/>
      <c r="N267" s="65" t="s">
        <v>89</v>
      </c>
      <c r="O267" s="121">
        <f>SUM(N263:O266)</f>
        <v>0</v>
      </c>
    </row>
    <row r="268" spans="1:15" ht="19.5" customHeight="1">
      <c r="A268" s="153" t="s">
        <v>152</v>
      </c>
      <c r="B268" s="154"/>
      <c r="C268" s="157" t="s">
        <v>90</v>
      </c>
      <c r="D268" s="157"/>
      <c r="E268" s="157"/>
      <c r="F268" s="157"/>
      <c r="G268" s="154" t="s">
        <v>91</v>
      </c>
      <c r="H268" s="34"/>
      <c r="I268" s="154" t="s">
        <v>92</v>
      </c>
      <c r="J268" s="154" t="s">
        <v>93</v>
      </c>
      <c r="K268" s="154"/>
      <c r="L268" s="258" t="s">
        <v>91</v>
      </c>
      <c r="N268" s="260" t="s">
        <v>155</v>
      </c>
      <c r="O268" s="262" t="e">
        <f>(O267/(J267*3))*15</f>
        <v>#DIV/0!</v>
      </c>
    </row>
    <row r="269" spans="1:15" ht="18.75" customHeight="1">
      <c r="A269" s="155"/>
      <c r="B269" s="156"/>
      <c r="C269" s="158" t="s">
        <v>94</v>
      </c>
      <c r="D269" s="158"/>
      <c r="E269" s="158"/>
      <c r="F269" s="158"/>
      <c r="G269" s="156"/>
      <c r="H269" s="122"/>
      <c r="I269" s="156"/>
      <c r="J269" s="156" t="s">
        <v>95</v>
      </c>
      <c r="K269" s="252"/>
      <c r="L269" s="259"/>
      <c r="N269" s="261"/>
      <c r="O269" s="263"/>
    </row>
    <row r="270" spans="1:14" ht="17.25">
      <c r="A270" s="25"/>
      <c r="B270" s="26"/>
      <c r="C270" s="26"/>
      <c r="D270" s="26"/>
      <c r="E270" s="26"/>
      <c r="F270" s="26"/>
      <c r="G270" s="26"/>
      <c r="H270" s="26"/>
      <c r="I270" s="26"/>
      <c r="J270" s="26"/>
      <c r="K270" s="90"/>
      <c r="L270" s="26"/>
      <c r="M270" s="90"/>
      <c r="N270" s="23"/>
    </row>
    <row r="271" spans="1:14" ht="24">
      <c r="A271" s="16"/>
      <c r="N271" s="23"/>
    </row>
    <row r="272" ht="24">
      <c r="A272" s="16"/>
    </row>
    <row r="273" spans="9:14" ht="24">
      <c r="I273" s="88"/>
      <c r="J273" s="91" t="s">
        <v>56</v>
      </c>
      <c r="M273" s="23"/>
      <c r="N273" s="91"/>
    </row>
    <row r="274" spans="9:14" ht="24">
      <c r="I274" s="88"/>
      <c r="J274" s="91" t="s">
        <v>214</v>
      </c>
      <c r="M274" s="23"/>
      <c r="N274" s="92"/>
    </row>
    <row r="275" spans="9:15" ht="24">
      <c r="I275" s="88"/>
      <c r="J275" s="91" t="s">
        <v>215</v>
      </c>
      <c r="M275" s="23"/>
      <c r="O275" s="11"/>
    </row>
    <row r="276" spans="3:14" ht="24">
      <c r="C276" s="6" t="s">
        <v>19</v>
      </c>
      <c r="D276" s="6"/>
      <c r="E276" s="6"/>
      <c r="F276" s="6"/>
      <c r="G276" s="6"/>
      <c r="H276" s="6"/>
      <c r="I276" s="100"/>
      <c r="J276" s="92" t="s">
        <v>151</v>
      </c>
      <c r="K276" s="100"/>
      <c r="M276" s="23"/>
      <c r="N276" s="92"/>
    </row>
    <row r="277" ht="24">
      <c r="A277" s="21" t="s">
        <v>97</v>
      </c>
    </row>
    <row r="278" spans="1:14" ht="21.75">
      <c r="A278" s="18"/>
      <c r="N278" s="23"/>
    </row>
    <row r="279" spans="1:14" ht="26.25" customHeight="1">
      <c r="A279" s="219" t="s">
        <v>98</v>
      </c>
      <c r="B279" s="220"/>
      <c r="C279" s="220"/>
      <c r="D279" s="220"/>
      <c r="E279" s="220"/>
      <c r="F279" s="220"/>
      <c r="G279" s="221"/>
      <c r="H279" s="219" t="s">
        <v>99</v>
      </c>
      <c r="I279" s="220"/>
      <c r="J279" s="220"/>
      <c r="K279" s="220"/>
      <c r="L279" s="220"/>
      <c r="M279" s="221"/>
      <c r="N279" s="23"/>
    </row>
    <row r="280" spans="1:14" ht="19.5" customHeight="1">
      <c r="A280" s="166" t="s">
        <v>100</v>
      </c>
      <c r="B280" s="167"/>
      <c r="C280" s="167"/>
      <c r="D280" s="167"/>
      <c r="E280" s="167"/>
      <c r="F280" s="167"/>
      <c r="G280" s="168"/>
      <c r="H280" s="198" t="s">
        <v>101</v>
      </c>
      <c r="I280" s="199"/>
      <c r="J280" s="194">
        <f>O200</f>
        <v>0</v>
      </c>
      <c r="K280" s="194"/>
      <c r="L280" s="194"/>
      <c r="M280" s="195"/>
      <c r="N280" s="23"/>
    </row>
    <row r="281" spans="1:13" ht="18.75" customHeight="1">
      <c r="A281" s="166" t="s">
        <v>102</v>
      </c>
      <c r="B281" s="167"/>
      <c r="C281" s="167"/>
      <c r="D281" s="167"/>
      <c r="E281" s="167"/>
      <c r="F281" s="167"/>
      <c r="G281" s="168"/>
      <c r="H281" s="198" t="s">
        <v>103</v>
      </c>
      <c r="I281" s="199"/>
      <c r="J281" s="194" t="e">
        <f>O233+O268</f>
        <v>#DIV/0!</v>
      </c>
      <c r="K281" s="194"/>
      <c r="L281" s="194"/>
      <c r="M281" s="195"/>
    </row>
    <row r="282" spans="1:14" ht="19.5" customHeight="1">
      <c r="A282" s="166" t="s">
        <v>104</v>
      </c>
      <c r="B282" s="167"/>
      <c r="C282" s="167"/>
      <c r="D282" s="167"/>
      <c r="E282" s="167"/>
      <c r="F282" s="167"/>
      <c r="G282" s="168"/>
      <c r="H282" s="200" t="s">
        <v>105</v>
      </c>
      <c r="I282" s="201"/>
      <c r="J282" s="196" t="e">
        <f>SUM(J280:M281)</f>
        <v>#DIV/0!</v>
      </c>
      <c r="K282" s="196"/>
      <c r="L282" s="196"/>
      <c r="M282" s="197"/>
      <c r="N282" s="23"/>
    </row>
    <row r="283" spans="1:14" ht="19.5" customHeight="1">
      <c r="A283" s="215" t="s">
        <v>106</v>
      </c>
      <c r="B283" s="216"/>
      <c r="C283" s="216"/>
      <c r="D283" s="216"/>
      <c r="E283" s="216"/>
      <c r="F283" s="216"/>
      <c r="G283" s="216"/>
      <c r="H283" s="67"/>
      <c r="I283" s="67"/>
      <c r="J283" s="93"/>
      <c r="K283" s="67"/>
      <c r="L283" s="93"/>
      <c r="M283" s="123"/>
      <c r="N283" s="23"/>
    </row>
    <row r="284" spans="1:14" ht="22.5" thickBot="1">
      <c r="A284" s="68"/>
      <c r="B284" s="53"/>
      <c r="C284" s="66"/>
      <c r="D284" s="217" t="s">
        <v>107</v>
      </c>
      <c r="E284" s="218"/>
      <c r="F284" s="218"/>
      <c r="G284" s="218"/>
      <c r="H284" s="8" t="s">
        <v>108</v>
      </c>
      <c r="I284" s="53"/>
      <c r="J284" s="94"/>
      <c r="K284" s="53"/>
      <c r="L284" s="94"/>
      <c r="M284" s="124"/>
      <c r="N284" s="23"/>
    </row>
    <row r="285" spans="1:14" ht="22.5" thickBot="1">
      <c r="A285" s="68"/>
      <c r="B285" s="53"/>
      <c r="C285" s="64"/>
      <c r="D285" s="217" t="s">
        <v>109</v>
      </c>
      <c r="E285" s="218"/>
      <c r="F285" s="218"/>
      <c r="G285" s="218"/>
      <c r="H285" s="8" t="s">
        <v>110</v>
      </c>
      <c r="I285" s="53"/>
      <c r="J285" s="94"/>
      <c r="K285" s="53"/>
      <c r="L285" s="94"/>
      <c r="M285" s="124"/>
      <c r="N285" s="23"/>
    </row>
    <row r="286" spans="1:14" ht="22.5" thickBot="1">
      <c r="A286" s="68"/>
      <c r="B286" s="53"/>
      <c r="C286" s="64"/>
      <c r="D286" s="217" t="s">
        <v>111</v>
      </c>
      <c r="E286" s="218"/>
      <c r="F286" s="218"/>
      <c r="G286" s="218"/>
      <c r="H286" s="8" t="s">
        <v>112</v>
      </c>
      <c r="I286" s="53"/>
      <c r="J286" s="94"/>
      <c r="K286" s="53"/>
      <c r="L286" s="94"/>
      <c r="M286" s="124"/>
      <c r="N286" s="23"/>
    </row>
    <row r="287" spans="1:14" ht="22.5" thickBot="1">
      <c r="A287" s="68"/>
      <c r="B287" s="53"/>
      <c r="C287" s="64"/>
      <c r="D287" s="217" t="s">
        <v>113</v>
      </c>
      <c r="E287" s="218"/>
      <c r="F287" s="218"/>
      <c r="G287" s="218"/>
      <c r="H287" s="8" t="s">
        <v>114</v>
      </c>
      <c r="I287" s="53"/>
      <c r="J287" s="94"/>
      <c r="K287" s="53"/>
      <c r="L287" s="94"/>
      <c r="M287" s="124"/>
      <c r="N287" s="23"/>
    </row>
    <row r="288" spans="1:14" ht="21.75">
      <c r="A288" s="69"/>
      <c r="B288" s="70"/>
      <c r="C288" s="64"/>
      <c r="D288" s="204" t="s">
        <v>115</v>
      </c>
      <c r="E288" s="205"/>
      <c r="F288" s="205"/>
      <c r="G288" s="205"/>
      <c r="H288" s="71" t="s">
        <v>116</v>
      </c>
      <c r="I288" s="70"/>
      <c r="J288" s="89"/>
      <c r="K288" s="70"/>
      <c r="L288" s="89"/>
      <c r="M288" s="125"/>
      <c r="N288" s="23"/>
    </row>
    <row r="289" spans="1:18" ht="21.75">
      <c r="A289" s="23"/>
      <c r="B289" s="72"/>
      <c r="C289" s="51"/>
      <c r="D289" s="47"/>
      <c r="E289" s="47"/>
      <c r="F289" s="47"/>
      <c r="G289" s="47"/>
      <c r="H289" s="47"/>
      <c r="I289" s="47"/>
      <c r="J289" s="47"/>
      <c r="K289" s="95"/>
      <c r="L289" s="47"/>
      <c r="M289" s="95"/>
      <c r="N289" s="95"/>
      <c r="O289" s="73"/>
      <c r="P289" s="55"/>
      <c r="Q289" s="55"/>
      <c r="R289" s="55"/>
    </row>
    <row r="290" spans="1:18" ht="21.75">
      <c r="A290" s="23"/>
      <c r="B290" s="72"/>
      <c r="C290" s="51"/>
      <c r="D290" s="47"/>
      <c r="E290" s="47"/>
      <c r="F290" s="47"/>
      <c r="G290" s="47"/>
      <c r="H290" s="47"/>
      <c r="I290" s="47"/>
      <c r="J290" s="47"/>
      <c r="K290" s="95"/>
      <c r="L290" s="47"/>
      <c r="M290" s="95"/>
      <c r="N290" s="95"/>
      <c r="O290" s="73"/>
      <c r="P290" s="55"/>
      <c r="Q290" s="55"/>
      <c r="R290" s="55"/>
    </row>
    <row r="291" spans="1:18" ht="24">
      <c r="A291" s="23"/>
      <c r="B291" s="72"/>
      <c r="C291" s="51"/>
      <c r="D291" s="47"/>
      <c r="E291" s="47"/>
      <c r="F291" s="47"/>
      <c r="I291" s="88"/>
      <c r="J291" s="91" t="s">
        <v>56</v>
      </c>
      <c r="M291" s="95"/>
      <c r="N291" s="95"/>
      <c r="O291" s="73"/>
      <c r="P291" s="55"/>
      <c r="Q291" s="55"/>
      <c r="R291" s="55"/>
    </row>
    <row r="292" spans="1:18" ht="24">
      <c r="A292" s="23"/>
      <c r="B292" s="72"/>
      <c r="C292" s="51"/>
      <c r="D292" s="47"/>
      <c r="E292" s="47"/>
      <c r="F292" s="47"/>
      <c r="I292" s="88"/>
      <c r="J292" s="91" t="s">
        <v>214</v>
      </c>
      <c r="M292" s="95"/>
      <c r="N292" s="95"/>
      <c r="O292" s="73"/>
      <c r="P292" s="55"/>
      <c r="Q292" s="55"/>
      <c r="R292" s="55"/>
    </row>
    <row r="293" spans="9:14" ht="24">
      <c r="I293" s="88"/>
      <c r="J293" s="91" t="s">
        <v>215</v>
      </c>
      <c r="N293" s="91"/>
    </row>
    <row r="294" spans="7:14" ht="24">
      <c r="G294" s="6"/>
      <c r="H294" s="6"/>
      <c r="I294" s="100"/>
      <c r="J294" s="92" t="s">
        <v>151</v>
      </c>
      <c r="K294" s="100"/>
      <c r="N294" s="92"/>
    </row>
    <row r="295" ht="24">
      <c r="O295" s="11"/>
    </row>
    <row r="296" ht="24">
      <c r="A296" s="16" t="s">
        <v>11</v>
      </c>
    </row>
    <row r="297" ht="24">
      <c r="B297" s="5" t="s">
        <v>117</v>
      </c>
    </row>
    <row r="298" ht="24">
      <c r="B298" s="5"/>
    </row>
    <row r="299" ht="24">
      <c r="B299" s="5"/>
    </row>
    <row r="300" spans="2:13" ht="24">
      <c r="B300" s="5"/>
      <c r="I300" s="88"/>
      <c r="J300" s="91" t="s">
        <v>56</v>
      </c>
      <c r="M300" s="95"/>
    </row>
    <row r="301" spans="2:13" ht="15" customHeight="1">
      <c r="B301" s="5"/>
      <c r="I301" s="88"/>
      <c r="J301" s="91" t="s">
        <v>214</v>
      </c>
      <c r="M301" s="95"/>
    </row>
    <row r="302" spans="1:14" ht="24">
      <c r="A302" s="23"/>
      <c r="G302" s="6"/>
      <c r="H302" s="6"/>
      <c r="I302" s="100"/>
      <c r="J302" s="92" t="s">
        <v>151</v>
      </c>
      <c r="K302" s="100"/>
      <c r="N302" s="97"/>
    </row>
    <row r="303" spans="1:14" ht="23.25">
      <c r="A303" s="23"/>
      <c r="N303" s="97"/>
    </row>
    <row r="304" spans="1:14" ht="23.25">
      <c r="A304" s="23"/>
      <c r="N304" s="97"/>
    </row>
    <row r="305" spans="1:14" ht="23.25">
      <c r="A305" s="23"/>
      <c r="N305" s="97"/>
    </row>
    <row r="306" spans="1:14" ht="24">
      <c r="A306" s="23"/>
      <c r="I306" s="88"/>
      <c r="J306" s="91" t="s">
        <v>56</v>
      </c>
      <c r="M306" s="95"/>
      <c r="N306" s="97"/>
    </row>
    <row r="307" spans="1:14" ht="24">
      <c r="A307" s="23"/>
      <c r="I307" s="88"/>
      <c r="J307" s="91" t="s">
        <v>214</v>
      </c>
      <c r="M307" s="95"/>
      <c r="N307" s="96"/>
    </row>
    <row r="308" spans="1:18" ht="24">
      <c r="A308" s="23"/>
      <c r="I308" s="88"/>
      <c r="J308" s="91" t="s">
        <v>215</v>
      </c>
      <c r="N308" s="92"/>
      <c r="R308" s="27" t="s">
        <v>18</v>
      </c>
    </row>
    <row r="309" spans="1:14" ht="24">
      <c r="A309" s="23"/>
      <c r="G309" s="6"/>
      <c r="H309" s="6"/>
      <c r="I309" s="100"/>
      <c r="J309" s="92"/>
      <c r="K309" s="100"/>
      <c r="N309" s="96"/>
    </row>
    <row r="310" ht="24">
      <c r="A310" s="11" t="s">
        <v>153</v>
      </c>
    </row>
    <row r="311" spans="1:19" ht="24">
      <c r="A311" s="11" t="s">
        <v>154</v>
      </c>
      <c r="S311" s="28"/>
    </row>
    <row r="312" spans="1:19" ht="24">
      <c r="A312" s="11"/>
      <c r="S312" s="28"/>
    </row>
    <row r="313" spans="9:14" ht="23.25">
      <c r="I313" s="88"/>
      <c r="J313" s="96" t="s">
        <v>118</v>
      </c>
      <c r="K313" s="23"/>
      <c r="M313" s="23"/>
      <c r="N313" s="23"/>
    </row>
    <row r="314" spans="9:14" ht="23.25">
      <c r="I314" s="88"/>
      <c r="J314" s="96" t="s">
        <v>119</v>
      </c>
      <c r="K314" s="23"/>
      <c r="M314" s="23"/>
      <c r="N314" s="23"/>
    </row>
    <row r="315" spans="9:14" ht="23.25">
      <c r="I315" s="88"/>
      <c r="J315" s="97" t="s">
        <v>120</v>
      </c>
      <c r="K315" s="23"/>
      <c r="M315" s="23"/>
      <c r="N315" s="23"/>
    </row>
    <row r="316" ht="23.25">
      <c r="A316" s="22"/>
    </row>
  </sheetData>
  <sheetProtection/>
  <mergeCells count="219">
    <mergeCell ref="J248:K248"/>
    <mergeCell ref="J250:K250"/>
    <mergeCell ref="L268:L269"/>
    <mergeCell ref="N268:N269"/>
    <mergeCell ref="O268:O269"/>
    <mergeCell ref="J269:K269"/>
    <mergeCell ref="H280:I280"/>
    <mergeCell ref="N264:O264"/>
    <mergeCell ref="A265:H265"/>
    <mergeCell ref="I265:K265"/>
    <mergeCell ref="N265:O265"/>
    <mergeCell ref="A266:H266"/>
    <mergeCell ref="I266:K266"/>
    <mergeCell ref="N266:O266"/>
    <mergeCell ref="A264:H264"/>
    <mergeCell ref="I264:K264"/>
    <mergeCell ref="A200:K200"/>
    <mergeCell ref="J232:K232"/>
    <mergeCell ref="N261:O261"/>
    <mergeCell ref="I262:K262"/>
    <mergeCell ref="N262:O262"/>
    <mergeCell ref="A263:H263"/>
    <mergeCell ref="I263:K263"/>
    <mergeCell ref="N263:O263"/>
    <mergeCell ref="A228:H228"/>
    <mergeCell ref="A229:H229"/>
    <mergeCell ref="A230:H230"/>
    <mergeCell ref="A231:H231"/>
    <mergeCell ref="L233:L234"/>
    <mergeCell ref="N233:N234"/>
    <mergeCell ref="O233:O234"/>
    <mergeCell ref="J233:K233"/>
    <mergeCell ref="A261:H262"/>
    <mergeCell ref="I261:K261"/>
    <mergeCell ref="J253:K253"/>
    <mergeCell ref="J255:K255"/>
    <mergeCell ref="J256:K256"/>
    <mergeCell ref="J257:K257"/>
    <mergeCell ref="J258:K258"/>
    <mergeCell ref="F248:I248"/>
    <mergeCell ref="N195:O195"/>
    <mergeCell ref="N196:O196"/>
    <mergeCell ref="N197:O197"/>
    <mergeCell ref="N198:O198"/>
    <mergeCell ref="N199:O199"/>
    <mergeCell ref="A181:L181"/>
    <mergeCell ref="B175:L175"/>
    <mergeCell ref="A182:L182"/>
    <mergeCell ref="N194:O194"/>
    <mergeCell ref="A194:K194"/>
    <mergeCell ref="A195:K195"/>
    <mergeCell ref="A196:K196"/>
    <mergeCell ref="A197:K197"/>
    <mergeCell ref="A198:K198"/>
    <mergeCell ref="A199:K199"/>
    <mergeCell ref="B169:L169"/>
    <mergeCell ref="B173:L173"/>
    <mergeCell ref="B155:L155"/>
    <mergeCell ref="A168:L168"/>
    <mergeCell ref="A172:L172"/>
    <mergeCell ref="B166:I166"/>
    <mergeCell ref="B167:I167"/>
    <mergeCell ref="A10:O10"/>
    <mergeCell ref="A11:O11"/>
    <mergeCell ref="A12:O12"/>
    <mergeCell ref="A76:O76"/>
    <mergeCell ref="A77:O77"/>
    <mergeCell ref="A78:O78"/>
    <mergeCell ref="A79:O79"/>
    <mergeCell ref="A81:O81"/>
    <mergeCell ref="A80:O80"/>
    <mergeCell ref="A83:O83"/>
    <mergeCell ref="A86:O86"/>
    <mergeCell ref="A88:O88"/>
    <mergeCell ref="B161:I161"/>
    <mergeCell ref="B162:I162"/>
    <mergeCell ref="B163:I163"/>
    <mergeCell ref="B164:I164"/>
    <mergeCell ref="B165:I165"/>
    <mergeCell ref="B153:I153"/>
    <mergeCell ref="B157:I157"/>
    <mergeCell ref="B158:I158"/>
    <mergeCell ref="B159:I159"/>
    <mergeCell ref="B160:I160"/>
    <mergeCell ref="B156:L156"/>
    <mergeCell ref="A154:L154"/>
    <mergeCell ref="B125:I125"/>
    <mergeCell ref="B126:I126"/>
    <mergeCell ref="B128:I128"/>
    <mergeCell ref="B130:I130"/>
    <mergeCell ref="B131:I131"/>
    <mergeCell ref="B127:I127"/>
    <mergeCell ref="B129:I129"/>
    <mergeCell ref="B149:I149"/>
    <mergeCell ref="B150:I150"/>
    <mergeCell ref="B151:I151"/>
    <mergeCell ref="B135:I135"/>
    <mergeCell ref="B136:I136"/>
    <mergeCell ref="B137:I137"/>
    <mergeCell ref="B139:I139"/>
    <mergeCell ref="B147:I147"/>
    <mergeCell ref="A132:L132"/>
    <mergeCell ref="B133:L133"/>
    <mergeCell ref="B120:I120"/>
    <mergeCell ref="B121:I121"/>
    <mergeCell ref="B122:I122"/>
    <mergeCell ref="B123:I123"/>
    <mergeCell ref="B124:I124"/>
    <mergeCell ref="B115:I115"/>
    <mergeCell ref="B116:I116"/>
    <mergeCell ref="B117:I117"/>
    <mergeCell ref="B118:I118"/>
    <mergeCell ref="B119:I119"/>
    <mergeCell ref="D288:G288"/>
    <mergeCell ref="B97:I97"/>
    <mergeCell ref="B98:I98"/>
    <mergeCell ref="B99:I99"/>
    <mergeCell ref="B100:I100"/>
    <mergeCell ref="B101:I101"/>
    <mergeCell ref="B102:I102"/>
    <mergeCell ref="B103:I103"/>
    <mergeCell ref="B104:I104"/>
    <mergeCell ref="B105:I105"/>
    <mergeCell ref="B106:I106"/>
    <mergeCell ref="B107:I107"/>
    <mergeCell ref="B111:I111"/>
    <mergeCell ref="B112:I112"/>
    <mergeCell ref="B113:I113"/>
    <mergeCell ref="B114:I114"/>
    <mergeCell ref="A283:G283"/>
    <mergeCell ref="D284:G284"/>
    <mergeCell ref="D285:G285"/>
    <mergeCell ref="D286:G286"/>
    <mergeCell ref="D287:G287"/>
    <mergeCell ref="A279:G279"/>
    <mergeCell ref="H279:M279"/>
    <mergeCell ref="J280:M280"/>
    <mergeCell ref="J281:M281"/>
    <mergeCell ref="J282:M282"/>
    <mergeCell ref="A280:G280"/>
    <mergeCell ref="A281:G281"/>
    <mergeCell ref="A282:G282"/>
    <mergeCell ref="H281:I281"/>
    <mergeCell ref="H282:I282"/>
    <mergeCell ref="J267:K267"/>
    <mergeCell ref="A268:B269"/>
    <mergeCell ref="C268:F268"/>
    <mergeCell ref="G268:G269"/>
    <mergeCell ref="C269:F269"/>
    <mergeCell ref="A267:H267"/>
    <mergeCell ref="I268:I269"/>
    <mergeCell ref="J268:K268"/>
    <mergeCell ref="J251:K251"/>
    <mergeCell ref="J252:K252"/>
    <mergeCell ref="A245:E247"/>
    <mergeCell ref="F245:I246"/>
    <mergeCell ref="J245:L245"/>
    <mergeCell ref="J246:K247"/>
    <mergeCell ref="L246:L247"/>
    <mergeCell ref="B176:I176"/>
    <mergeCell ref="B177:I177"/>
    <mergeCell ref="B178:I178"/>
    <mergeCell ref="B179:I179"/>
    <mergeCell ref="B180:I180"/>
    <mergeCell ref="J223:K223"/>
    <mergeCell ref="J217:K217"/>
    <mergeCell ref="J218:K218"/>
    <mergeCell ref="J220:K220"/>
    <mergeCell ref="A210:E212"/>
    <mergeCell ref="F210:I211"/>
    <mergeCell ref="J210:L210"/>
    <mergeCell ref="J211:K212"/>
    <mergeCell ref="F213:I213"/>
    <mergeCell ref="J213:K213"/>
    <mergeCell ref="L211:L212"/>
    <mergeCell ref="A226:H227"/>
    <mergeCell ref="B134:L134"/>
    <mergeCell ref="B94:L94"/>
    <mergeCell ref="B95:L95"/>
    <mergeCell ref="B96:L96"/>
    <mergeCell ref="B109:I109"/>
    <mergeCell ref="B108:L108"/>
    <mergeCell ref="B110:L110"/>
    <mergeCell ref="J221:K221"/>
    <mergeCell ref="J222:K222"/>
    <mergeCell ref="B138:I138"/>
    <mergeCell ref="B140:I140"/>
    <mergeCell ref="B141:I141"/>
    <mergeCell ref="B142:I142"/>
    <mergeCell ref="B143:I143"/>
    <mergeCell ref="B144:I144"/>
    <mergeCell ref="B145:I145"/>
    <mergeCell ref="B146:I146"/>
    <mergeCell ref="B148:I148"/>
    <mergeCell ref="B152:I152"/>
    <mergeCell ref="B170:I170"/>
    <mergeCell ref="B171:I171"/>
    <mergeCell ref="B174:I174"/>
    <mergeCell ref="J215:K215"/>
    <mergeCell ref="J216:K216"/>
    <mergeCell ref="N226:O226"/>
    <mergeCell ref="N227:O227"/>
    <mergeCell ref="N228:O228"/>
    <mergeCell ref="N229:O229"/>
    <mergeCell ref="N230:O230"/>
    <mergeCell ref="N231:O231"/>
    <mergeCell ref="A233:B234"/>
    <mergeCell ref="G233:G234"/>
    <mergeCell ref="C233:F233"/>
    <mergeCell ref="C234:F234"/>
    <mergeCell ref="A232:H232"/>
    <mergeCell ref="I226:K226"/>
    <mergeCell ref="I227:K227"/>
    <mergeCell ref="I228:K228"/>
    <mergeCell ref="I229:K229"/>
    <mergeCell ref="I230:K230"/>
    <mergeCell ref="I231:K231"/>
    <mergeCell ref="I233:I234"/>
    <mergeCell ref="J234:K234"/>
  </mergeCells>
  <printOptions/>
  <pageMargins left="0.32608695652173914" right="0.1484375" top="0.75" bottom="0.22644927536231885" header="0.3" footer="0.3"/>
  <pageSetup horizontalDpi="600" verticalDpi="600" orientation="portrait" paperSize="9" scale="90" r:id="rId2"/>
  <rowBreaks count="9" manualBreakCount="9">
    <brk id="75" max="14" man="1"/>
    <brk id="107" max="14" man="1"/>
    <brk id="132" max="14" man="1"/>
    <brk id="154" max="14" man="1"/>
    <brk id="174" max="14" man="1"/>
    <brk id="191" max="14" man="1"/>
    <brk id="207" max="14" man="1"/>
    <brk id="242" max="14" man="1"/>
    <brk id="27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</dc:creator>
  <cp:keywords/>
  <dc:description/>
  <cp:lastModifiedBy>tetemaster@outlook.com</cp:lastModifiedBy>
  <dcterms:created xsi:type="dcterms:W3CDTF">2018-07-31T02:58:50Z</dcterms:created>
  <dcterms:modified xsi:type="dcterms:W3CDTF">2018-12-07T04:26:11Z</dcterms:modified>
  <cp:category/>
  <cp:version/>
  <cp:contentType/>
  <cp:contentStatus/>
</cp:coreProperties>
</file>